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568" tabRatio="797" activeTab="1"/>
  </bookViews>
  <sheets>
    <sheet name="NASLOVNICA" sheetId="1" r:id="rId1"/>
    <sheet name="1.TROŠK. SAN.KROVA" sheetId="2" r:id="rId2"/>
  </sheets>
  <externalReferences>
    <externalReference r:id="rId5"/>
    <externalReference r:id="rId6"/>
    <externalReference r:id="rId7"/>
  </externalReferences>
  <definedNames>
    <definedName name="_1Excel_BuiltIn_Print_Area_1">#REF!</definedName>
    <definedName name="ANEX_I">'[1]List1'!$S$8</definedName>
    <definedName name="ANEX_II">'[1]List1'!$S$9</definedName>
    <definedName name="ASD">#REF!</definedName>
    <definedName name="AVANS_ISPL">'[1]List1'!$E$40</definedName>
    <definedName name="AVD">#REF!</definedName>
    <definedName name="BETONSKI_I_ARM.BET._RADOVI">#REF!</definedName>
    <definedName name="BETONSKI_I_ARM.BETONSKI_RADOVI">#REF!</definedName>
    <definedName name="BOD">#REF!</definedName>
    <definedName name="BODIC">#REF!</definedName>
    <definedName name="BODICA">#REF!</definedName>
    <definedName name="BRAVARIJA_SKLONIŠTA">#REF!</definedName>
    <definedName name="BROJ_SIT">'[1]List1'!$S$11</definedName>
    <definedName name="č">#REF!</definedName>
    <definedName name="ČELIČNA_KONSTRUKCIJA">#REF!</definedName>
    <definedName name="CRNA_BRAVARIJA">#REF!</definedName>
    <definedName name="dd">#REF!</definedName>
    <definedName name="DIMNJACI">#REF!</definedName>
    <definedName name="DIZALA">#REF!</definedName>
    <definedName name="EXCEG">#REF!</definedName>
    <definedName name="Excel_BuiltIn_Print_Area_1">#REF!</definedName>
    <definedName name="Excel_BuiltIn_Print_Area_1_1">#REF!</definedName>
    <definedName name="Excel_BuiltIn_Print_Area_2">#REF!</definedName>
    <definedName name="Excel_BuiltIn_Print_Area_3">#REF!</definedName>
    <definedName name="Excel_BuiltIn_Print_Area_4">#REF!</definedName>
    <definedName name="Excel_BuiltIn_Print_Area_5">#REF!</definedName>
    <definedName name="Excel_BuiltIn_Print_Titles">#REF!</definedName>
    <definedName name="Excel_BuiltIn_Print_Titles_1">#REF!</definedName>
    <definedName name="Excel_BuiltIn_Print_Titles_1_1">#REF!</definedName>
    <definedName name="Excel_BuiltIn_Print_Titles_2">#REF!</definedName>
    <definedName name="Excel_BuiltIn_Print_Titles_3">#REF!</definedName>
    <definedName name="Excel_BuiltIn_Print_Titles_4">#REF!</definedName>
    <definedName name="Excel_BuiltIn_Print_Titles_5">#REF!</definedName>
    <definedName name="FASADERSKI_RADOVI">#REF!</definedName>
    <definedName name="GOD_SIT">'[1]List1'!$T$22</definedName>
    <definedName name="Gradjevina">#REF!</definedName>
    <definedName name="INOX_BRAVARIJA">#REF!</definedName>
    <definedName name="INVEST_ADRESA">'[1]List1'!$F$3</definedName>
    <definedName name="INVEST_MAT_BROJ">'[1]List1'!$N$3</definedName>
    <definedName name="INVESTITOR">'[1]List1'!$F$2</definedName>
    <definedName name="IZOLACIJE">'[2]dvorana'!#REF!</definedName>
    <definedName name="IZOLATERSKI_RADOVI">#REF!</definedName>
    <definedName name="IZVOD_ADRESA">'[1]List1'!$F$8</definedName>
    <definedName name="IZVOD_DIR">'[1]List1'!$F$9</definedName>
    <definedName name="IZVODITELJ">'[1]List1'!$F$7</definedName>
    <definedName name="k">#REF!</definedName>
    <definedName name="KAMENARSKI_RADOVI">#REF!</definedName>
    <definedName name="KERAMIČARSKI_I_KAMENARSKI_RADOVI">'[2]dvorana'!#REF!</definedName>
    <definedName name="KERAMIČARSKI_RADOVI">#REF!</definedName>
    <definedName name="KLASA">'[1]List1'!$F$13</definedName>
    <definedName name="KROVOPOKRIVAČKI_RADOVI">#REF!</definedName>
    <definedName name="LIMARSKI_RADOVI">#REF!</definedName>
    <definedName name="M">#REF!</definedName>
    <definedName name="MAT_BROJ">'[1]List1'!$F$12</definedName>
    <definedName name="MJES_AVANS" localSheetId="0">#REF!</definedName>
    <definedName name="MJES_AVANS">#REF!</definedName>
    <definedName name="MJES_BRUTTO" localSheetId="0">#REF!</definedName>
    <definedName name="MJES_BRUTTO">#REF!</definedName>
    <definedName name="MJES_DIONICE" localSheetId="0">#REF!</definedName>
    <definedName name="MJES_DIONICE">#REF!</definedName>
    <definedName name="MJES_IZVR">#REF!</definedName>
    <definedName name="MJES_PDV">#REF!</definedName>
    <definedName name="MJES_SIT">'[1]List1'!$T$21</definedName>
    <definedName name="mjesto_datum">'[1]List1'!$S$17</definedName>
    <definedName name="MMMMMMMM">#REF!</definedName>
    <definedName name="NADZOR">'[1]List1'!$F$36</definedName>
    <definedName name="NASELJE">'[1]List1'!$T$5</definedName>
    <definedName name="NEHRĐAJUĆA_BRAVARIJA">#REF!</definedName>
    <definedName name="OBRADIO">'[1]List1'!$F$37</definedName>
    <definedName name="OSTALI_RADOVI">#REF!</definedName>
    <definedName name="PDV">'[1]List1'!$G$22</definedName>
    <definedName name="PILOTI">#REF!</definedName>
    <definedName name="PODOVI">#REF!</definedName>
    <definedName name="PODRUCJE">'[1]List1'!$T$2</definedName>
    <definedName name="Ponudjac">#REF!</definedName>
    <definedName name="pop">#REF!</definedName>
    <definedName name="PREDH_SIT">'[1]List1'!$F$70</definedName>
    <definedName name="PREGRADNE_STIJENE">#REF!</definedName>
    <definedName name="_xlnm.Print_Area" localSheetId="1">'1.TROŠK. SAN.KROVA'!$A$1:$L$92</definedName>
    <definedName name="_xlnm.Print_Area" localSheetId="0">'NASLOVNICA'!$A$1:$F$46</definedName>
    <definedName name="_xlnm.Print_Titles" localSheetId="1">'1.TROŠK. SAN.KROVA'!$29:$29</definedName>
    <definedName name="PROTUPOŽARNA_BRAVARIJA">#REF!</definedName>
    <definedName name="R_E_K_A_P_I_T_U_L_A_C_I_J_A">#REF!</definedName>
    <definedName name="RADILISTE">'[1]List1'!$T$3</definedName>
    <definedName name="RADOVI">'[1]List1'!$F$4</definedName>
    <definedName name="rbr">#REF!</definedName>
    <definedName name="REALIZACIJA">'[1]List1'!$J$571</definedName>
    <definedName name="REALIZACIJA_1998">'[1]List1'!$F$17</definedName>
    <definedName name="RED_BROJ_SIT">'[1]List1'!$S$12</definedName>
    <definedName name="RTG_BRAVARIJA">#REF!</definedName>
    <definedName name="RUŠENJA_I_PRILAGODBE">#REF!</definedName>
    <definedName name="RUŠENJA_I_PRILAGODBE_GRAĐEVINSKIH_ELEMENATA_POSTOJEĆIH_GRAĐEVINA">'[2]dvorana'!#REF!</definedName>
    <definedName name="SOBOSLIKARSKI_RADOVI">#REF!</definedName>
    <definedName name="SPUŠTENI_STROPOVI">#REF!</definedName>
    <definedName name="STOLARSKI_RADOVI">#REF!</definedName>
    <definedName name="TEK_RACUN">'[1]List1'!$F$15</definedName>
    <definedName name="ttt" localSheetId="0">#REF!</definedName>
    <definedName name="ttt">#REF!</definedName>
    <definedName name="UGOV_AVANS">'[1]List1'!$G$19</definedName>
    <definedName name="UGOV_BROJ">'[1]List1'!$F$11</definedName>
    <definedName name="UGOV_DIONICE">'[1]List1'!$G$20</definedName>
    <definedName name="UGOV_IZNOS">'[1]List1'!$S$7</definedName>
    <definedName name="UKLANJANJE_OBJEKATA_I_IZGRADNJA_PRIVREMENE_SAOBRAČAJNICE">#REF!</definedName>
    <definedName name="UKUPNA_ISPLATA" localSheetId="0">#REF!</definedName>
    <definedName name="UKUPNA_ISPLATA">#REF!</definedName>
    <definedName name="UNUTARNJA_ALUMINIJSKA__BRAVARIJA">#REF!</definedName>
    <definedName name="UNUTARNJA_ALUMINIJSKA_BRAVARIJA">#REF!</definedName>
    <definedName name="URU_BROJ">'[1]List1'!$F$14</definedName>
    <definedName name="valuta">'[1]List1'!$N$22</definedName>
    <definedName name="VANJSKA_ALUMINIJSKA__BRAVARIJA">#REF!</definedName>
    <definedName name="VANJSKA_ALUMINIJSKA_BRAVARIJA">#REF!</definedName>
    <definedName name="VRSTA_SIT">'[1]List1'!$S$13</definedName>
    <definedName name="ZAP">'[1]List1'!$F$16</definedName>
    <definedName name="ZEMLJANI_RADOVI">#REF!</definedName>
    <definedName name="ZIDARSKI_RADOVI">#REF!</definedName>
    <definedName name="ZUPANIJA">'[1]List1'!$F$5</definedName>
  </definedNames>
  <calcPr fullCalcOnLoad="1"/>
</workbook>
</file>

<file path=xl/sharedStrings.xml><?xml version="1.0" encoding="utf-8"?>
<sst xmlns="http://schemas.openxmlformats.org/spreadsheetml/2006/main" count="95" uniqueCount="71">
  <si>
    <t>1.</t>
  </si>
  <si>
    <t>2.</t>
  </si>
  <si>
    <t>m2</t>
  </si>
  <si>
    <t>II</t>
  </si>
  <si>
    <t>RADOVI RUŠENJA I DEMONTAŽA</t>
  </si>
  <si>
    <t>Opći uvjeti i napomene</t>
  </si>
  <si>
    <t>Pri izvedbi zemljanih radova moraju se u potpunosti primjenjivati postojeći propisi - Pravilnik o zaštiti na radu u građevinarstvu, Građevinske norme i HTZ propisi.</t>
  </si>
  <si>
    <t>Jediničnom cijenom obuhvaćeno je:</t>
  </si>
  <si>
    <t xml:space="preserve"> - sav rad i materijal;</t>
  </si>
  <si>
    <t xml:space="preserve"> - svi prijenosi i prijevozi;</t>
  </si>
  <si>
    <t xml:space="preserve"> - sva potrebna priručna sredstva za izvođenje radova;</t>
  </si>
  <si>
    <t xml:space="preserve"> - potrebne radne skele i platforme;</t>
  </si>
  <si>
    <t xml:space="preserve"> - sva podupiranja i razupiranja ako su potrebna;</t>
  </si>
  <si>
    <t xml:space="preserve"> - zaštitne mjere kod eventualne pojave vode;</t>
  </si>
  <si>
    <t xml:space="preserve"> - održavanje čistoće na vanjskim putevima kroz koje prolazi transport ruševina sa gradilišta.</t>
  </si>
  <si>
    <t>Obračun iskopanih i nasutih količina vršiti u sraslom stanju materijala, a prema postojećim normama GN. Sve koeficijente zbijenosti i rastresitosti obračunati u jediničnoj cijeni radova.</t>
  </si>
  <si>
    <t>KROV</t>
  </si>
  <si>
    <t xml:space="preserve">A </t>
  </si>
  <si>
    <t xml:space="preserve">         </t>
  </si>
  <si>
    <t>I</t>
  </si>
  <si>
    <t>m1</t>
  </si>
  <si>
    <t>Količina</t>
  </si>
  <si>
    <t>Jed. Cijena</t>
  </si>
  <si>
    <t>Ukupno</t>
  </si>
  <si>
    <t>IZOLATERSKI RADOVI</t>
  </si>
  <si>
    <t>IZOLATERSKI RADOVI UKUPNO</t>
  </si>
  <si>
    <t>B</t>
  </si>
  <si>
    <t xml:space="preserve">OBRTNIČKI RADOVI </t>
  </si>
  <si>
    <t>LIMARSKI RADOVI</t>
  </si>
  <si>
    <t>LIMARSKI RADOVI UKUPNO</t>
  </si>
  <si>
    <t xml:space="preserve">GRAĐEVINSKI RADOVI </t>
  </si>
  <si>
    <t>A+B</t>
  </si>
  <si>
    <t>SVEUKUPNO</t>
  </si>
  <si>
    <t>Građevina:</t>
  </si>
  <si>
    <t>Investitor:</t>
  </si>
  <si>
    <t>Opis stavke</t>
  </si>
  <si>
    <t>GRAĐEVINSKI RADOVI UKUPNO</t>
  </si>
  <si>
    <t>OBRTNIČKI RADOVI UKUPNO</t>
  </si>
  <si>
    <t>PDV 25%</t>
  </si>
  <si>
    <t>UKUPNO</t>
  </si>
  <si>
    <t xml:space="preserve">               </t>
  </si>
  <si>
    <t xml:space="preserve">Za uklanjanje građevinskih elemenata kao: osiguranja konstrukcija, čišćenja, sortiranja, prijenose i prijevoze udaljene cca 50 m na mjesto koje odredi investitor, odnosno sve nekoristivo na gradski deponij. Ovo se odnosi na sve stavke demontaža i skidanja bez obzira da li je opisom posebno istaknuto, a materijali se moraju maksimalno očuvati od oštećenja zbog moguće ponovne primjene.
Sve materijale koji se mogu ponovno upotrijebiti na gradilištu treba obraditi i primjereno skladištiti do konačne ugradbe.
</t>
  </si>
  <si>
    <t>Prihvatljivi troškovi</t>
  </si>
  <si>
    <t>Neprihvatljivi troškovi</t>
  </si>
  <si>
    <t>JM</t>
  </si>
  <si>
    <t>JC</t>
  </si>
  <si>
    <t>UC</t>
  </si>
  <si>
    <t>JC EUR</t>
  </si>
  <si>
    <t>UC EUR</t>
  </si>
  <si>
    <t>ARHINGTRADE d.o.o.</t>
  </si>
  <si>
    <t>Gajeva 47, 10000 Zagreb, tel. 01/49 22 345, fax. 01/49 22 332, e-mail: info@arhingtrade.hr</t>
  </si>
  <si>
    <r>
      <rPr>
        <b/>
        <sz val="10"/>
        <rFont val="Arial"/>
        <family val="2"/>
      </rPr>
      <t>Fakultet političkih znanosti, 
Lepušićeva 6, Zagreb</t>
    </r>
    <r>
      <rPr>
        <sz val="10"/>
        <rFont val="Arial"/>
        <family val="2"/>
      </rPr>
      <t xml:space="preserve">
</t>
    </r>
  </si>
  <si>
    <t xml:space="preserve">DVORIŠNA ZGRADA
FAKULTETA POLITIČKIH ZNANOSTI
ULICA IVANA LEPUŠIĆA 6/1, ZAGREB   
K.Č. 6918 K.O. CENTAR
</t>
  </si>
  <si>
    <t>Zagreb,  SVIBANJ. 2024</t>
  </si>
  <si>
    <t>1. SANACIJA RAVNOG KROVA</t>
  </si>
  <si>
    <t>R.br.</t>
  </si>
  <si>
    <t>SANACIJA RAVNOG KROVA                                      UKUPNO</t>
  </si>
  <si>
    <t>paušalno</t>
  </si>
  <si>
    <t>Skidanje šljunka i drugog smeća te ćišćenje površine postojeće hidroizolacije na središnjem krovu dvorišne zgrade. Čišćenje opšavnih limova dimnjaka. Uključivo vertikalni i horizontalni transport. S utovarom i odvozom na deponij. Površina krova 450 m2. Obračun paušalno komplet.</t>
  </si>
  <si>
    <t>Micanje ili prema potrebi privremena demontaža postojećih 2kom vanjskih jedinica klima uređaja i 2 kom antena radi oslobađanja radne površine poda za postavljanje nove TPO hidroizolaicje krova. Nakon završetka radova na novoj hidroizolaciji ponovne vraćanje ili  montaže navedenih uređaja po završetku radova. Obračun paušalno komplet.</t>
  </si>
  <si>
    <t>A</t>
  </si>
  <si>
    <t>Izrada i postava zidnog kompletnog novog opšava od aluminijskog  lima, deb 0,7 mm r.š. Ss potrebnim materijalom za pričvršćenje (klameri, kvačice) Fiksiranje preko zadržanog postojećeg opšava. Obračun po m1.</t>
  </si>
  <si>
    <t>Izrada i montaža uzazidnog lima i lima oko otvora oko dimnjaka, ventilacija i drugih instalacija.</t>
  </si>
  <si>
    <t>Dobava materijala te postava podložnog PES voala (prema potrebi). Obračun po m2.</t>
  </si>
  <si>
    <t>REKAPITULACIJA</t>
  </si>
  <si>
    <t>RADOVI RUŠENJA I DEMONTAŽA UKUPNO</t>
  </si>
  <si>
    <t xml:space="preserve">Postupak rušenja ne smije utjecati na pogoršanje zdravlja ljudi u blizini gradilišta, a rušenja se moraju odvijati u tijekom dana uz maksimalno moguću zaštitu stambenog okoliša od buke. Sve stavke rušenja, razgradnji i demontaža uključuju i odvoz otpada na gradsku planirku (deponij) uključivo i plaćanje svih potrebnih taksi za deponiranje otpada na planirku. </t>
  </si>
  <si>
    <t>Tijekom izvedbe svih radova  izvoditelj je dužan odgovorno poštivati sva načela zahtjeva EU „Do no significant harm“ (DNSH) u smislu članka 17. Uredbe (EU) 2020/852 Europskog parlamenta i Vijeća od 18. lipnja 2020. godine o uspostavi okvira za olakšavanje održivih ulaganja i izmjeni Uredbe (EU) 2019/2088, što je u skladu s Uredbom o uspostavi Mehanizma za oporavak i otpornost. Izvoditelj je dužan pažljivo postupiti prilikom rušenja dijelova zgrade strogo postupati prema pravilima Zakona o zaštiti na radu, a srušene materijale treba razdvajati, slagati i trajno zbrinuti na način da se omogući u što većem postotku njihova oporaba i ponovna upotreba (opeka, drvo, metal). Materijale opasne po okoliš treba trajno zbrinuti na zakonski način i o tome sačuvati dokumentaciju.</t>
  </si>
  <si>
    <t xml:space="preserve">TROŠKOVNIK                                                                                            SANACIJA RAVNOG KROVA S HIDROIZOLACIJOM                                                                                                                           
</t>
  </si>
  <si>
    <t xml:space="preserve">Prilikom rušenja treba strogo paziti na stabilnost svih konstrukcija, na punu primjenu tehničko - zaštitnih mjera, i bez nanošenja štete drugim susjednim objektima, stanarima i posjedima. Izvođač radova dužan je dogovoriti sa investitorom i projektantom dinamiku izvedbe i ishoditi odobrenje korisnika za vrijeme trajanja aktivnosti. </t>
  </si>
  <si>
    <t>Dobava materijala te postava krovne sintetske UV stabilne hidroizolacijske trake (TPO), trake mehanički učvršćene na podlogu.
Obračun po m2.</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</si>
</sst>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_-;\-* #,##0_-;_-* &quot;-&quot;_-;_-@_-"/>
    <numFmt numFmtId="170" formatCode="_-* #,##0.00\ &quot;kn&quot;_-;\-* #,##0.00\ &quot;kn&quot;_-;_-* &quot;-&quot;??\ &quot;kn&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 _k_n_-;\-* #,##0\ _k_n_-;_-* &quot;-&quot;\ _k_n_-;_-@_-"/>
    <numFmt numFmtId="179" formatCode="_-* #,##0.00\ _k_n_-;\-* #,##0.00\ _k_n_-;_-* &quot;-&quot;??\ _k_n_-;_-@_-"/>
    <numFmt numFmtId="180" formatCode="_-* #,##0&quot;kn&quot;_-;\-* #,##0&quot;kn&quot;_-;_-* &quot;-&quot;&quot;kn&quot;_-;_-@_-"/>
    <numFmt numFmtId="181" formatCode="#,000.00\ &quot;kn&quot;;\-0;;@"/>
    <numFmt numFmtId="182" formatCode="#,##0.00&quot;      &quot;;\-#,##0.00&quot;      &quot;;&quot; -&quot;#&quot;      &quot;;@\ "/>
    <numFmt numFmtId="183" formatCode="_(&quot;kn&quot;\ * #,##0.00_);_(&quot;kn&quot;\ * \(#,##0.00\);_(&quot;kn&quot;\ * &quot;-&quot;??_);_(@_)"/>
    <numFmt numFmtId="184" formatCode="_-* #,##0.00_-;\-* #,##0.00_-;_-* \-??_-;_-@_-"/>
    <numFmt numFmtId="185" formatCode="#,##0.00\ [$kn-41A]"/>
    <numFmt numFmtId="186" formatCode="#,##0;\-#,##0;&quot;-&quot;"/>
    <numFmt numFmtId="187" formatCode="#,##0.00;\-#,##0.00;&quot;-&quot;"/>
    <numFmt numFmtId="188" formatCode="#,##0%;\-#,##0%;&quot;- &quot;"/>
    <numFmt numFmtId="189" formatCode="#,##0.0%;\-#,##0.0%;&quot;- &quot;"/>
    <numFmt numFmtId="190" formatCode="#,##0.00%;\-#,##0.00%;&quot;- &quot;"/>
    <numFmt numFmtId="191" formatCode="#,##0.0;\-#,##0.0;&quot;-&quot;"/>
    <numFmt numFmtId="192" formatCode="&quot;$&quot;#,##0;[Red]\-&quot;$&quot;#,##0"/>
    <numFmt numFmtId="193" formatCode="&quot;$&quot;#,##0.00;[Red]\-&quot;$&quot;#,##0.00"/>
    <numFmt numFmtId="194" formatCode="[Red]0%;[Red]\(0%\)"/>
    <numFmt numFmtId="195" formatCode="0%;\(0%\)"/>
    <numFmt numFmtId="196" formatCode="\ \ @"/>
    <numFmt numFmtId="197" formatCode="\ \ \ \ @"/>
    <numFmt numFmtId="198" formatCode="_(* #,##0.00_);_(* \(#,##0.00\);_(* \-??_);_(@_)"/>
    <numFmt numFmtId="199" formatCode="_-* #,##0.00\ _k_n_-;\-* #,##0.00\ _k_n_-;_-* \-??\ _k_n_-;_-@_-"/>
    <numFmt numFmtId="200" formatCode="[$EUR]\ #,##0.00"/>
    <numFmt numFmtId="201" formatCode="0\."/>
    <numFmt numFmtId="202" formatCode="#,##0.000;\-#,##0.000;&quot;&quot;"/>
    <numFmt numFmtId="203" formatCode="_-&quot;kn&quot;\ * #,##0.00_-;\-&quot;kn&quot;\ * #,##0.00_-;_-&quot;kn&quot;\ * &quot;-&quot;??_-;_-@_-"/>
    <numFmt numFmtId="204" formatCode="_-* #,##0_-;\-* #,##0_-;_-* \-_-;_-@_-"/>
    <numFmt numFmtId="205" formatCode="_([$€]* #,##0.00_);_([$€]* \(#,##0.00\);_([$€]* \-??_);_(@_)"/>
    <numFmt numFmtId="206" formatCode="_ [$€]\ * #,##0.00_ ;_ [$€]\ * \-#,##0.00_ ;_ [$€]\ * &quot;-&quot;??_ ;_ @_ "/>
    <numFmt numFmtId="207" formatCode="_-* #,##0.00\ [$€-1]_-;\-* #,##0.00\ [$€-1]_-;_-* &quot;-&quot;??\ [$€-1]_-"/>
    <numFmt numFmtId="208" formatCode="[$-41A]General"/>
    <numFmt numFmtId="209" formatCode="_-* #,##0.00\ [$€-1]_-;\-* #,##0.00\ [$€-1]_-;_-* &quot;-&quot;??\ [$€-1]_-;_-@_-"/>
    <numFmt numFmtId="210" formatCode="_-* #,##0\ _$_-;\-* #,##0\ _$_-;_-* &quot;-&quot;\ _$_-;_-@_-"/>
    <numFmt numFmtId="211" formatCode="_-&quot;ATS &quot;* #,##0_-;&quot;-ATS &quot;* #,##0_-;_-&quot;ATS &quot;* \-_-;_-@_-"/>
    <numFmt numFmtId="212" formatCode="_-&quot;ATS &quot;* #,##0.00_-;&quot;-ATS &quot;* #,##0.00_-;_-&quot;ATS &quot;* \-??_-;_-@_-"/>
    <numFmt numFmtId="213" formatCode="_-* #,##0.00\ _K_n_-;\-* #,##0.00\ _K_n_-;_-* &quot;-&quot;??\ _K_n_-;_-@_-"/>
    <numFmt numFmtId="214" formatCode="\A\1\1\ 00"/>
    <numFmt numFmtId="215" formatCode="_-* #,##0.00_K_n_-;\-* #,##0.00_K_n_-;_-* &quot;-&quot;??_K_n_-;_-@_-"/>
    <numFmt numFmtId="216" formatCode="#,##0.00\ &quot;kn&quot;"/>
    <numFmt numFmtId="217" formatCode="_-* #,##0.00&quot;kn&quot;_-;\-* #,##0.00&quot;kn&quot;_-;_-* &quot;-&quot;??&quot;kn&quot;_-;_-@_-"/>
    <numFmt numFmtId="218" formatCode="#,##0.00000"/>
    <numFmt numFmtId="219" formatCode="#,##0.0000000"/>
    <numFmt numFmtId="220" formatCode="General_)"/>
    <numFmt numFmtId="221" formatCode="#,##0.0000"/>
    <numFmt numFmtId="222" formatCode="#,##0.000"/>
    <numFmt numFmtId="223" formatCode="#,##0.0"/>
    <numFmt numFmtId="224" formatCode="#,##0.00_ ;[Red]\-#,##0.00\ "/>
  </numFmts>
  <fonts count="149">
    <font>
      <sz val="10"/>
      <name val="AvantArt_PP"/>
      <family val="0"/>
    </font>
    <font>
      <sz val="11"/>
      <color indexed="8"/>
      <name val="Calibri"/>
      <family val="2"/>
    </font>
    <font>
      <sz val="11"/>
      <name val="Arial"/>
      <family val="2"/>
    </font>
    <font>
      <sz val="10"/>
      <name val="Arial"/>
      <family val="2"/>
    </font>
    <font>
      <b/>
      <sz val="10"/>
      <name val="Arial"/>
      <family val="2"/>
    </font>
    <font>
      <sz val="10"/>
      <name val="Arial CE"/>
      <family val="2"/>
    </font>
    <font>
      <sz val="11"/>
      <color indexed="17"/>
      <name val="Calibri"/>
      <family val="2"/>
    </font>
    <font>
      <b/>
      <sz val="11"/>
      <color indexed="63"/>
      <name val="Calibri"/>
      <family val="2"/>
    </font>
    <font>
      <sz val="11"/>
      <color indexed="19"/>
      <name val="Calibri"/>
      <family val="2"/>
    </font>
    <font>
      <sz val="11"/>
      <color indexed="10"/>
      <name val="Calibri"/>
      <family val="2"/>
    </font>
    <font>
      <sz val="10"/>
      <name val="Helv"/>
      <family val="0"/>
    </font>
    <font>
      <sz val="10"/>
      <color indexed="10"/>
      <name val="Arial"/>
      <family val="2"/>
    </font>
    <font>
      <sz val="12"/>
      <name val="Arial"/>
      <family val="2"/>
    </font>
    <font>
      <sz val="11"/>
      <color indexed="8"/>
      <name val="Arial"/>
      <family val="2"/>
    </font>
    <font>
      <sz val="12"/>
      <color indexed="8"/>
      <name val="Arial"/>
      <family val="2"/>
    </font>
    <font>
      <u val="single"/>
      <sz val="10"/>
      <color indexed="12"/>
      <name val="Arial"/>
      <family val="2"/>
    </font>
    <font>
      <sz val="9"/>
      <name val="Tahoma"/>
      <family val="2"/>
    </font>
    <font>
      <sz val="10"/>
      <name val="Times New Roman CE"/>
      <family val="1"/>
    </font>
    <font>
      <sz val="12"/>
      <name val="Times New Roman CE"/>
      <family val="1"/>
    </font>
    <font>
      <b/>
      <sz val="18"/>
      <color indexed="56"/>
      <name val="Cambria"/>
      <family val="2"/>
    </font>
    <font>
      <sz val="8"/>
      <name val="Arial"/>
      <family val="2"/>
    </font>
    <font>
      <b/>
      <sz val="11"/>
      <color indexed="8"/>
      <name val="Arial"/>
      <family val="2"/>
    </font>
    <font>
      <sz val="10"/>
      <color indexed="8"/>
      <name val="Arial CE"/>
      <family val="0"/>
    </font>
    <font>
      <sz val="11"/>
      <color indexed="9"/>
      <name val="Calibri"/>
      <family val="2"/>
    </font>
    <font>
      <b/>
      <sz val="18"/>
      <color indexed="62"/>
      <name val="Cambria"/>
      <family val="2"/>
    </font>
    <font>
      <i/>
      <sz val="11"/>
      <color indexed="23"/>
      <name val="Calibri"/>
      <family val="2"/>
    </font>
    <font>
      <sz val="11"/>
      <color indexed="62"/>
      <name val="Calibri"/>
      <family val="2"/>
    </font>
    <font>
      <sz val="11"/>
      <name val="Arial CE"/>
      <family val="0"/>
    </font>
    <font>
      <b/>
      <sz val="10"/>
      <name val="MS Sans Serif"/>
      <family val="2"/>
    </font>
    <font>
      <sz val="10"/>
      <color indexed="8"/>
      <name val="Arial"/>
      <family val="2"/>
    </font>
    <font>
      <sz val="10"/>
      <color indexed="63"/>
      <name val="MS Sans Serif"/>
      <family val="2"/>
    </font>
    <font>
      <sz val="11"/>
      <name val="Times New Roman"/>
      <family val="1"/>
    </font>
    <font>
      <sz val="10"/>
      <color indexed="12"/>
      <name val="Arial"/>
      <family val="2"/>
    </font>
    <font>
      <b/>
      <sz val="12"/>
      <name val="Arial"/>
      <family val="2"/>
    </font>
    <font>
      <sz val="10"/>
      <color indexed="14"/>
      <name val="Arial"/>
      <family val="2"/>
    </font>
    <font>
      <sz val="8"/>
      <name val="Arial Narrow"/>
      <family val="2"/>
    </font>
    <font>
      <sz val="10"/>
      <name val="ElegaGarmnd BT"/>
      <family val="1"/>
    </font>
    <font>
      <sz val="11"/>
      <color indexed="20"/>
      <name val="Calibri"/>
      <family val="2"/>
    </font>
    <font>
      <b/>
      <sz val="11"/>
      <color indexed="9"/>
      <name val="Calibri"/>
      <family val="2"/>
    </font>
    <font>
      <b/>
      <sz val="11"/>
      <color indexed="8"/>
      <name val="Calibri"/>
      <family val="2"/>
    </font>
    <font>
      <b/>
      <sz val="10"/>
      <color indexed="8"/>
      <name val="Arial"/>
      <family val="2"/>
    </font>
    <font>
      <sz val="10"/>
      <name val="MS Sans Serif"/>
      <family val="2"/>
    </font>
    <font>
      <sz val="10"/>
      <name val="Times New Roman"/>
      <family val="1"/>
    </font>
    <font>
      <sz val="10"/>
      <color indexed="9"/>
      <name val="Arial"/>
      <family val="2"/>
    </font>
    <font>
      <sz val="10"/>
      <color indexed="22"/>
      <name val="Arial"/>
      <family val="2"/>
    </font>
    <font>
      <sz val="10"/>
      <color indexed="8"/>
      <name val="Sans"/>
      <family val="0"/>
    </font>
    <font>
      <sz val="12"/>
      <name val="Tms Rmn"/>
      <family val="0"/>
    </font>
    <font>
      <sz val="10"/>
      <color indexed="20"/>
      <name val="Arial"/>
      <family val="2"/>
    </font>
    <font>
      <b/>
      <sz val="11"/>
      <color indexed="52"/>
      <name val="Calibri"/>
      <family val="2"/>
    </font>
    <font>
      <b/>
      <sz val="11"/>
      <color indexed="60"/>
      <name val="Calibri"/>
      <family val="2"/>
    </font>
    <font>
      <u val="single"/>
      <sz val="8"/>
      <color indexed="36"/>
      <name val="Arial"/>
      <family val="2"/>
    </font>
    <font>
      <b/>
      <sz val="10"/>
      <color indexed="52"/>
      <name val="Arial"/>
      <family val="2"/>
    </font>
    <font>
      <sz val="11"/>
      <color indexed="52"/>
      <name val="Calibri"/>
      <family val="2"/>
    </font>
    <font>
      <b/>
      <sz val="10"/>
      <color indexed="22"/>
      <name val="Arial"/>
      <family val="2"/>
    </font>
    <font>
      <sz val="11"/>
      <name val="7_Futura"/>
      <family val="0"/>
    </font>
    <font>
      <sz val="10"/>
      <name val="Mang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b/>
      <sz val="10"/>
      <color indexed="63"/>
      <name val="Arial"/>
      <family val="2"/>
    </font>
    <font>
      <sz val="10"/>
      <name val="Futura Bk L2"/>
      <family val="2"/>
    </font>
    <font>
      <sz val="10"/>
      <color indexed="52"/>
      <name val="Arial"/>
      <family val="2"/>
    </font>
    <font>
      <b/>
      <sz val="15"/>
      <color indexed="56"/>
      <name val="Calibri"/>
      <family val="2"/>
    </font>
    <font>
      <sz val="14"/>
      <name val="Futura Bk L2"/>
      <family val="2"/>
    </font>
    <font>
      <b/>
      <sz val="13"/>
      <color indexed="56"/>
      <name val="Calibri"/>
      <family val="2"/>
    </font>
    <font>
      <b/>
      <sz val="11"/>
      <color indexed="56"/>
      <name val="Calibri"/>
      <family val="2"/>
    </font>
    <font>
      <sz val="10"/>
      <color indexed="60"/>
      <name val="Arial"/>
      <family val="2"/>
    </font>
    <font>
      <sz val="11"/>
      <color indexed="60"/>
      <name val="Calibri"/>
      <family val="2"/>
    </font>
    <font>
      <sz val="10"/>
      <name val="Myriad Pro"/>
      <family val="2"/>
    </font>
    <font>
      <sz val="10"/>
      <name val="AvantGarde Md BT"/>
      <family val="2"/>
    </font>
    <font>
      <sz val="11"/>
      <color indexed="8"/>
      <name val="Trebuchet MS"/>
      <family val="2"/>
    </font>
    <font>
      <sz val="10"/>
      <color indexed="8"/>
      <name val="Vinci Sans"/>
      <family val="2"/>
    </font>
    <font>
      <b/>
      <sz val="10"/>
      <color indexed="9"/>
      <name val="Arial"/>
      <family val="2"/>
    </font>
    <font>
      <b/>
      <sz val="12"/>
      <name val="Futura Bk L2"/>
      <family val="2"/>
    </font>
    <font>
      <sz val="10"/>
      <name val="Tms Rmn"/>
      <family val="0"/>
    </font>
    <font>
      <b/>
      <sz val="15"/>
      <color indexed="48"/>
      <name val="Calibri"/>
      <family val="2"/>
    </font>
    <font>
      <b/>
      <sz val="13"/>
      <color indexed="48"/>
      <name val="Calibri"/>
      <family val="2"/>
    </font>
    <font>
      <b/>
      <sz val="11"/>
      <color indexed="48"/>
      <name val="Calibri"/>
      <family val="2"/>
    </font>
    <font>
      <b/>
      <sz val="18"/>
      <color indexed="48"/>
      <name val="Cambria"/>
      <family val="2"/>
    </font>
    <font>
      <sz val="10"/>
      <color indexed="62"/>
      <name val="Arial"/>
      <family val="2"/>
    </font>
    <font>
      <sz val="11"/>
      <name val="Times New Roman CE"/>
      <family val="0"/>
    </font>
    <font>
      <b/>
      <sz val="11"/>
      <color indexed="10"/>
      <name val="Calibri"/>
      <family val="2"/>
    </font>
    <font>
      <b/>
      <sz val="15"/>
      <color indexed="62"/>
      <name val="Calibri"/>
      <family val="2"/>
    </font>
    <font>
      <b/>
      <sz val="13"/>
      <color indexed="62"/>
      <name val="Calibri"/>
      <family val="2"/>
    </font>
    <font>
      <b/>
      <sz val="11"/>
      <color indexed="62"/>
      <name val="Calibri"/>
      <family val="2"/>
    </font>
    <font>
      <sz val="18"/>
      <color indexed="62"/>
      <name val="Cambria"/>
      <family val="2"/>
    </font>
    <font>
      <sz val="9"/>
      <name val="Arial CE"/>
      <family val="0"/>
    </font>
    <font>
      <b/>
      <sz val="10"/>
      <name val="Arial Narrow"/>
      <family val="2"/>
    </font>
    <font>
      <sz val="10"/>
      <name val="Arial Narrow"/>
      <family val="2"/>
    </font>
    <font>
      <sz val="9"/>
      <name val="Arial Narrow"/>
      <family val="2"/>
    </font>
    <font>
      <i/>
      <sz val="10"/>
      <name val="Arial Narrow"/>
      <family val="2"/>
    </font>
    <font>
      <b/>
      <i/>
      <sz val="10"/>
      <name val="Arial Narrow"/>
      <family val="2"/>
    </font>
    <font>
      <sz val="10"/>
      <name val="Calibri"/>
      <family val="2"/>
    </font>
    <font>
      <b/>
      <sz val="10"/>
      <name val="Calibri"/>
      <family val="2"/>
    </font>
    <font>
      <sz val="11"/>
      <name val="Arial Narrow"/>
      <family val="2"/>
    </font>
    <font>
      <b/>
      <sz val="11"/>
      <name val="Arial Narrow"/>
      <family val="2"/>
    </font>
    <font>
      <i/>
      <sz val="10"/>
      <name val="Calibri"/>
      <family val="2"/>
    </font>
    <font>
      <b/>
      <sz val="12"/>
      <name val="Arial Narrow"/>
      <family val="2"/>
    </font>
    <font>
      <sz val="7"/>
      <name val="Arial"/>
      <family val="2"/>
    </font>
    <font>
      <sz val="10"/>
      <name val="CRO_Bookman-Normal"/>
      <family val="0"/>
    </font>
    <font>
      <b/>
      <sz val="10"/>
      <name val="AvantArt_PP"/>
      <family val="0"/>
    </font>
    <font>
      <sz val="10"/>
      <name val="Euphemia"/>
      <family val="2"/>
    </font>
    <font>
      <b/>
      <sz val="14"/>
      <name val="Arial"/>
      <family val="2"/>
    </font>
    <font>
      <sz val="6"/>
      <name val="Arial"/>
      <family val="2"/>
    </font>
    <font>
      <b/>
      <sz val="16"/>
      <name val="Arial"/>
      <family val="2"/>
    </font>
    <font>
      <b/>
      <sz val="18"/>
      <name val="Arial"/>
      <family val="2"/>
    </font>
    <font>
      <u val="single"/>
      <sz val="10"/>
      <color indexed="12"/>
      <name val="AvantGarde Md BT"/>
      <family val="2"/>
    </font>
    <font>
      <sz val="10"/>
      <color indexed="10"/>
      <name val="AvantArt_PP"/>
      <family val="0"/>
    </font>
    <font>
      <sz val="12"/>
      <color indexed="10"/>
      <name val="Arial Narrow"/>
      <family val="2"/>
    </font>
    <font>
      <b/>
      <sz val="11"/>
      <name val="Calibri"/>
      <family val="2"/>
    </font>
    <font>
      <b/>
      <sz val="10"/>
      <color indexed="10"/>
      <name val="Arial"/>
      <family val="2"/>
    </font>
    <font>
      <sz val="10"/>
      <color indexed="10"/>
      <name val="Arial CE"/>
      <family val="0"/>
    </font>
    <font>
      <sz val="9"/>
      <color indexed="10"/>
      <name val="Arial CE"/>
      <family val="0"/>
    </font>
    <font>
      <b/>
      <sz val="10"/>
      <color indexed="10"/>
      <name val="Arial Narrow"/>
      <family val="2"/>
    </font>
    <font>
      <b/>
      <u val="single"/>
      <sz val="10"/>
      <color indexed="17"/>
      <name val="Arial Narrow"/>
      <family val="2"/>
    </font>
    <font>
      <sz val="10"/>
      <color indexed="17"/>
      <name val="Arial C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b/>
      <sz val="11"/>
      <color theme="1"/>
      <name val="Calibri"/>
      <family val="2"/>
    </font>
    <font>
      <sz val="11"/>
      <color rgb="FF0000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vantGarde Md BT"/>
      <family val="2"/>
    </font>
    <font>
      <sz val="11"/>
      <color rgb="FF3F3F76"/>
      <name val="Calibri"/>
      <family val="2"/>
    </font>
    <font>
      <sz val="11"/>
      <color rgb="FFFA7D00"/>
      <name val="Calibri"/>
      <family val="2"/>
    </font>
    <font>
      <sz val="11"/>
      <color rgb="FF9C5700"/>
      <name val="Calibri"/>
      <family val="2"/>
    </font>
    <font>
      <sz val="11"/>
      <color theme="1"/>
      <name val="Arial"/>
      <family val="2"/>
    </font>
    <font>
      <sz val="10"/>
      <color theme="1"/>
      <name val="Arial"/>
      <family val="2"/>
    </font>
    <font>
      <b/>
      <sz val="11"/>
      <color rgb="FF3F3F3F"/>
      <name val="Calibri"/>
      <family val="2"/>
    </font>
    <font>
      <sz val="18"/>
      <color theme="3"/>
      <name val="Cambria"/>
      <family val="2"/>
    </font>
    <font>
      <sz val="11"/>
      <color rgb="FFFF0000"/>
      <name val="Calibri"/>
      <family val="2"/>
    </font>
    <font>
      <sz val="10"/>
      <color rgb="FFFF0000"/>
      <name val="AvantArt_PP"/>
      <family val="0"/>
    </font>
    <font>
      <sz val="10"/>
      <color theme="9" tint="-0.24997000396251678"/>
      <name val="Arial"/>
      <family val="2"/>
    </font>
    <font>
      <sz val="10"/>
      <color rgb="FFFF0000"/>
      <name val="Arial"/>
      <family val="2"/>
    </font>
    <font>
      <sz val="12"/>
      <color rgb="FFFF0000"/>
      <name val="Arial Narrow"/>
      <family val="2"/>
    </font>
    <font>
      <b/>
      <sz val="10"/>
      <color rgb="FFFF0000"/>
      <name val="Arial"/>
      <family val="2"/>
    </font>
    <font>
      <sz val="10"/>
      <color rgb="FFFF0000"/>
      <name val="Arial CE"/>
      <family val="0"/>
    </font>
    <font>
      <sz val="9"/>
      <color rgb="FFFF0000"/>
      <name val="Arial CE"/>
      <family val="0"/>
    </font>
    <font>
      <b/>
      <sz val="10"/>
      <color rgb="FFFF0000"/>
      <name val="Arial Narrow"/>
      <family val="2"/>
    </font>
    <font>
      <b/>
      <u val="single"/>
      <sz val="10"/>
      <color rgb="FF00B050"/>
      <name val="Arial Narrow"/>
      <family val="2"/>
    </font>
    <font>
      <sz val="10"/>
      <color rgb="FF00B050"/>
      <name val="Arial CE"/>
      <family val="0"/>
    </font>
  </fonts>
  <fills count="10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indexed="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1"/>
        <bgColor indexed="64"/>
      </patternFill>
    </fill>
    <fill>
      <patternFill patternType="solid">
        <fgColor indexed="27"/>
        <bgColor indexed="64"/>
      </patternFill>
    </fill>
    <fill>
      <patternFill patternType="solid">
        <fgColor theme="8" tint="0.7998899817466736"/>
        <bgColor indexed="64"/>
      </patternFill>
    </fill>
    <fill>
      <patternFill patternType="solid">
        <fgColor indexed="53"/>
        <bgColor indexed="64"/>
      </patternFill>
    </fill>
    <fill>
      <patternFill patternType="solid">
        <fgColor indexed="11"/>
        <bgColor indexed="64"/>
      </patternFill>
    </fill>
    <fill>
      <patternFill patternType="solid">
        <fgColor indexed="51"/>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19"/>
        <bgColor indexed="64"/>
      </patternFill>
    </fill>
    <fill>
      <patternFill patternType="solid">
        <fgColor theme="5" tint="0.5999000072479248"/>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60"/>
        <bgColor indexed="64"/>
      </patternFill>
    </fill>
    <fill>
      <patternFill patternType="solid">
        <fgColor theme="4"/>
        <bgColor indexed="64"/>
      </patternFill>
    </fill>
    <fill>
      <patternFill patternType="solid">
        <fgColor indexed="44"/>
        <bgColor indexed="64"/>
      </patternFill>
    </fill>
    <fill>
      <patternFill patternType="solid">
        <fgColor indexed="27"/>
        <bgColor indexed="64"/>
      </patternFill>
    </fill>
    <fill>
      <patternFill patternType="solid">
        <fgColor indexed="62"/>
        <bgColor indexed="64"/>
      </patternFill>
    </fill>
    <fill>
      <patternFill patternType="solid">
        <fgColor indexed="56"/>
        <bgColor indexed="64"/>
      </patternFill>
    </fill>
    <fill>
      <patternFill patternType="solid">
        <fgColor theme="5"/>
        <bgColor indexed="64"/>
      </patternFill>
    </fill>
    <fill>
      <patternFill patternType="solid">
        <fgColor indexed="29"/>
        <bgColor indexed="64"/>
      </patternFill>
    </fill>
    <fill>
      <patternFill patternType="solid">
        <fgColor theme="5" tint="0.5999900102615356"/>
        <bgColor indexed="64"/>
      </patternFill>
    </fill>
    <fill>
      <patternFill patternType="solid">
        <fgColor indexed="53"/>
        <bgColor indexed="64"/>
      </patternFill>
    </fill>
    <fill>
      <patternFill patternType="solid">
        <fgColor indexed="10"/>
        <bgColor indexed="64"/>
      </patternFill>
    </fill>
    <fill>
      <patternFill patternType="solid">
        <fgColor theme="6"/>
        <bgColor indexed="64"/>
      </patternFill>
    </fill>
    <fill>
      <patternFill patternType="solid">
        <fgColor indexed="26"/>
        <bgColor indexed="64"/>
      </patternFill>
    </fill>
    <fill>
      <patternFill patternType="solid">
        <fgColor indexed="43"/>
        <bgColor indexed="64"/>
      </patternFill>
    </fill>
    <fill>
      <patternFill patternType="solid">
        <fgColor indexed="51"/>
        <bgColor indexed="64"/>
      </patternFill>
    </fill>
    <fill>
      <patternFill patternType="solid">
        <fgColor indexed="57"/>
        <bgColor indexed="64"/>
      </patternFill>
    </fill>
    <fill>
      <patternFill patternType="solid">
        <fgColor theme="7"/>
        <bgColor indexed="64"/>
      </patternFill>
    </fill>
    <fill>
      <patternFill patternType="solid">
        <fgColor indexed="47"/>
        <bgColor indexed="64"/>
      </patternFill>
    </fill>
    <fill>
      <patternFill patternType="solid">
        <fgColor indexed="45"/>
        <bgColor indexed="64"/>
      </patternFill>
    </fill>
    <fill>
      <patternFill patternType="solid">
        <fgColor indexed="54"/>
        <bgColor indexed="64"/>
      </patternFill>
    </fill>
    <fill>
      <patternFill patternType="solid">
        <fgColor theme="8"/>
        <bgColor indexed="64"/>
      </patternFill>
    </fill>
    <fill>
      <patternFill patternType="solid">
        <fgColor theme="8" tint="0.7999799847602844"/>
        <bgColor indexed="64"/>
      </patternFill>
    </fill>
    <fill>
      <patternFill patternType="solid">
        <fgColor theme="8"/>
        <bgColor indexed="64"/>
      </patternFill>
    </fill>
    <fill>
      <patternFill patternType="solid">
        <fgColor theme="9"/>
        <bgColor indexed="64"/>
      </patternFill>
    </fill>
    <fill>
      <patternFill patternType="solid">
        <fgColor indexed="10"/>
        <bgColor indexed="64"/>
      </patternFill>
    </fill>
    <fill>
      <patternFill patternType="solid">
        <fgColor indexed="62"/>
        <bgColor indexed="64"/>
      </patternFill>
    </fill>
    <fill>
      <patternFill patternType="solid">
        <fgColor indexed="10"/>
        <bgColor indexed="64"/>
      </patternFill>
    </fill>
    <fill>
      <patternFill patternType="solid">
        <fgColor indexed="54"/>
        <bgColor indexed="64"/>
      </patternFill>
    </fill>
    <fill>
      <patternFill patternType="solid">
        <fgColor indexed="25"/>
        <bgColor indexed="64"/>
      </patternFill>
    </fill>
    <fill>
      <patternFill patternType="solid">
        <fgColor indexed="22"/>
        <bgColor indexed="64"/>
      </patternFill>
    </fill>
    <fill>
      <patternFill patternType="solid">
        <fgColor indexed="22"/>
        <bgColor indexed="64"/>
      </patternFill>
    </fill>
    <fill>
      <patternFill patternType="solid">
        <fgColor rgb="FFFFC7CE"/>
        <bgColor indexed="64"/>
      </patternFill>
    </fill>
    <fill>
      <patternFill patternType="solid">
        <fgColor indexed="46"/>
        <bgColor indexed="64"/>
      </patternFill>
    </fill>
    <fill>
      <patternFill patternType="solid">
        <fgColor rgb="FFFFFFCC"/>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rgb="FFA5A5A5"/>
        <bgColor indexed="64"/>
      </patternFill>
    </fill>
    <fill>
      <patternFill patternType="lightUp">
        <fgColor theme="0"/>
        <bgColor indexed="56"/>
      </patternFill>
    </fill>
    <fill>
      <patternFill patternType="lightUp">
        <fgColor theme="0"/>
        <bgColor indexed="53"/>
      </patternFill>
    </fill>
    <fill>
      <patternFill patternType="lightUp">
        <fgColor theme="0"/>
        <bgColor indexed="51"/>
      </patternFill>
    </fill>
    <fill>
      <patternFill patternType="solid">
        <fgColor rgb="FFC6EFCE"/>
        <bgColor indexed="64"/>
      </patternFill>
    </fill>
    <fill>
      <patternFill patternType="solid">
        <fgColor rgb="FFFFCC99"/>
        <bgColor indexed="64"/>
      </patternFill>
    </fill>
    <fill>
      <patternFill patternType="solid">
        <fgColor indexed="56"/>
        <bgColor indexed="64"/>
      </patternFill>
    </fill>
    <fill>
      <patternFill patternType="solid">
        <fgColor indexed="54"/>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55"/>
        <bgColor indexed="64"/>
      </patternFill>
    </fill>
    <fill>
      <patternFill patternType="solid">
        <fgColor indexed="27"/>
        <bgColor indexed="64"/>
      </patternFill>
    </fill>
    <fill>
      <patternFill patternType="solid">
        <fgColor indexed="55"/>
        <bgColor indexed="64"/>
      </patternFill>
    </fill>
    <fill>
      <patternFill patternType="solid">
        <fgColor theme="0" tint="-0.1499900072813034"/>
        <bgColor indexed="64"/>
      </patternFill>
    </fill>
  </fills>
  <borders count="40">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style="thin"/>
      <bottom/>
    </border>
    <border>
      <left style="thin">
        <color rgb="FF7F7F7F"/>
      </left>
      <right style="thin">
        <color rgb="FF7F7F7F"/>
      </right>
      <top style="thin">
        <color rgb="FF7F7F7F"/>
      </top>
      <bottom style="thin">
        <color rgb="FF7F7F7F"/>
      </bottom>
    </border>
    <border>
      <left/>
      <right/>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style="thin">
        <color indexed="62"/>
      </top>
      <bottom style="double">
        <color indexed="62"/>
      </bottom>
    </border>
    <border>
      <left/>
      <right/>
      <top style="medium"/>
      <bottom style="medium"/>
    </border>
    <border>
      <left/>
      <right/>
      <top style="thin"/>
      <bottom style="thin"/>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indexed="56"/>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thick">
        <color indexed="27"/>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color indexed="63"/>
      </top>
      <bottom style="medium">
        <color indexed="27"/>
      </bottom>
    </border>
    <border>
      <left style="thin"/>
      <right style="thin"/>
      <top style="thin"/>
      <bottom style="thin"/>
    </border>
    <border>
      <left style="thin"/>
      <right style="thin"/>
      <top/>
      <bottom/>
    </border>
    <border>
      <left style="thin">
        <color indexed="8"/>
      </left>
      <right style="thin">
        <color indexed="8"/>
      </right>
      <top style="thin">
        <color indexed="8"/>
      </top>
      <bottom style="thin">
        <color indexed="8"/>
      </bottom>
    </border>
    <border>
      <left>
        <color indexed="63"/>
      </left>
      <right>
        <color indexed="63"/>
      </right>
      <top>
        <color indexed="63"/>
      </top>
      <bottom style="double">
        <color rgb="FFFF8001"/>
      </bottom>
    </border>
    <border>
      <left>
        <color indexed="63"/>
      </left>
      <right>
        <color indexed="63"/>
      </right>
      <top>
        <color indexed="63"/>
      </top>
      <bottom style="double">
        <color indexed="10"/>
      </bottom>
    </border>
    <border>
      <left style="thin">
        <color rgb="FF3F3F3F"/>
      </left>
      <right style="thin">
        <color rgb="FF3F3F3F"/>
      </right>
      <top style="thin">
        <color rgb="FF3F3F3F"/>
      </top>
      <bottom style="thin">
        <color rgb="FF3F3F3F"/>
      </bottom>
    </border>
    <border>
      <left style="thin"/>
      <right/>
      <top/>
      <bottom/>
    </border>
    <border>
      <left>
        <color indexed="63"/>
      </left>
      <right>
        <color indexed="63"/>
      </right>
      <top style="thin">
        <color theme="4"/>
      </top>
      <bottom style="double">
        <color theme="4"/>
      </bottom>
    </border>
    <border>
      <left>
        <color indexed="63"/>
      </left>
      <right>
        <color indexed="63"/>
      </right>
      <top style="thin">
        <color indexed="56"/>
      </top>
      <bottom style="double">
        <color indexed="56"/>
      </bottom>
    </border>
    <border>
      <left/>
      <right/>
      <top style="hair">
        <color indexed="8"/>
      </top>
      <bottom style="hair">
        <color indexed="8"/>
      </bottom>
    </border>
    <border>
      <left/>
      <right/>
      <top/>
      <bottom style="double">
        <color indexed="60"/>
      </bottom>
    </border>
    <border>
      <left/>
      <right/>
      <top/>
      <bottom style="thin"/>
    </border>
    <border>
      <left style="thin"/>
      <right/>
      <top style="thin"/>
      <bottom style="thin"/>
    </border>
    <border>
      <left/>
      <right style="thin"/>
      <top style="thin"/>
      <bottom style="thin"/>
    </border>
    <border>
      <left/>
      <right style="thin"/>
      <top/>
      <bottom/>
    </border>
    <border>
      <left style="thin"/>
      <right/>
      <top style="thin"/>
      <bottom/>
    </border>
    <border>
      <left style="thin"/>
      <right/>
      <top/>
      <bottom style="thin"/>
    </border>
    <border>
      <left/>
      <right style="thin"/>
      <top/>
      <bottom style="thin"/>
    </border>
  </borders>
  <cellStyleXfs count="214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3" fillId="0" borderId="0">
      <alignment/>
      <protection/>
    </xf>
    <xf numFmtId="0" fontId="3" fillId="0" borderId="0">
      <alignment/>
      <protection/>
    </xf>
    <xf numFmtId="0" fontId="2" fillId="0" borderId="0">
      <alignment horizontal="left" vertical="top" wrapText="1"/>
      <protection/>
    </xf>
    <xf numFmtId="0" fontId="3"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4" fontId="3" fillId="0" borderId="0">
      <alignment vertical="top"/>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18" fillId="8"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118" fillId="10"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1"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118" fillId="12"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1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118" fillId="14"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118" fillId="15"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118" fillId="16"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1" fillId="2" borderId="0" applyNumberFormat="0" applyBorder="0" applyAlignment="0" applyProtection="0"/>
    <xf numFmtId="0" fontId="1" fillId="17" borderId="0" applyNumberFormat="0" applyBorder="0" applyAlignment="0" applyProtection="0"/>
    <xf numFmtId="0" fontId="1" fillId="3" borderId="0" applyNumberFormat="0" applyBorder="0" applyAlignment="0" applyProtection="0"/>
    <xf numFmtId="0" fontId="1" fillId="18" borderId="0" applyNumberFormat="0" applyBorder="0" applyAlignment="0" applyProtection="0"/>
    <xf numFmtId="0" fontId="1" fillId="4" borderId="0" applyNumberFormat="0" applyBorder="0" applyAlignment="0" applyProtection="0"/>
    <xf numFmtId="0" fontId="1" fillId="19" borderId="0" applyNumberFormat="0" applyBorder="0" applyAlignment="0" applyProtection="0"/>
    <xf numFmtId="0" fontId="1" fillId="5" borderId="0" applyNumberFormat="0" applyBorder="0" applyAlignment="0" applyProtection="0"/>
    <xf numFmtId="0" fontId="1" fillId="20" borderId="0" applyNumberFormat="0" applyBorder="0" applyAlignment="0" applyProtection="0"/>
    <xf numFmtId="0" fontId="1" fillId="6" borderId="0" applyNumberFormat="0" applyBorder="0" applyAlignment="0" applyProtection="0"/>
    <xf numFmtId="0" fontId="1" fillId="21" borderId="0" applyNumberFormat="0" applyBorder="0" applyAlignment="0" applyProtection="0"/>
    <xf numFmtId="0" fontId="1" fillId="7" borderId="0" applyNumberFormat="0" applyBorder="0" applyAlignment="0" applyProtection="0"/>
    <xf numFmtId="0" fontId="1" fillId="2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2" fillId="24" borderId="0" applyNumberFormat="0" applyFont="0" applyBorder="0" applyAlignment="0" applyProtection="0"/>
    <xf numFmtId="0" fontId="29" fillId="9" borderId="0" applyNumberFormat="0" applyBorder="0" applyAlignment="0" applyProtection="0"/>
    <xf numFmtId="0" fontId="29" fillId="11" borderId="0" applyNumberFormat="0" applyBorder="0" applyAlignment="0" applyProtection="0"/>
    <xf numFmtId="0" fontId="29" fillId="25" borderId="0" applyNumberFormat="0" applyBorder="0" applyAlignment="0" applyProtection="0"/>
    <xf numFmtId="0" fontId="29" fillId="5" borderId="0" applyNumberFormat="0" applyBorder="0" applyAlignment="0" applyProtection="0"/>
    <xf numFmtId="0" fontId="29" fillId="9" borderId="0" applyNumberFormat="0" applyBorder="0" applyAlignment="0" applyProtection="0"/>
    <xf numFmtId="0" fontId="29" fillId="26"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25" borderId="0" applyNumberFormat="0" applyBorder="0" applyAlignment="0" applyProtection="0"/>
    <xf numFmtId="0" fontId="1" fillId="5"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6"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118" fillId="27"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118" fillId="28"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118" fillId="30"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118" fillId="31"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118" fillId="32"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1" fillId="9" borderId="0" applyNumberFormat="0" applyBorder="0" applyAlignment="0" applyProtection="0"/>
    <xf numFmtId="0" fontId="1" fillId="33"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25" borderId="0" applyNumberFormat="0" applyBorder="0" applyAlignment="0" applyProtection="0"/>
    <xf numFmtId="0" fontId="1" fillId="35" borderId="0" applyNumberFormat="0" applyBorder="0" applyAlignment="0" applyProtection="0"/>
    <xf numFmtId="0" fontId="1" fillId="5" borderId="0" applyNumberFormat="0" applyBorder="0" applyAlignment="0" applyProtection="0"/>
    <xf numFmtId="0" fontId="1" fillId="20" borderId="0" applyNumberFormat="0" applyBorder="0" applyAlignment="0" applyProtection="0"/>
    <xf numFmtId="0" fontId="1" fillId="9" borderId="0" applyNumberFormat="0" applyBorder="0" applyAlignment="0" applyProtection="0"/>
    <xf numFmtId="0" fontId="1" fillId="33" borderId="0" applyNumberFormat="0" applyBorder="0" applyAlignment="0" applyProtection="0"/>
    <xf numFmtId="0" fontId="1" fillId="26" borderId="0" applyNumberFormat="0" applyBorder="0" applyAlignment="0" applyProtection="0"/>
    <xf numFmtId="0" fontId="1" fillId="36" borderId="0" applyNumberFormat="0" applyBorder="0" applyAlignment="0" applyProtection="0"/>
    <xf numFmtId="0" fontId="1" fillId="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7"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43" fillId="38" borderId="0" applyNumberFormat="0" applyBorder="0" applyAlignment="0" applyProtection="0"/>
    <xf numFmtId="0" fontId="43" fillId="11" borderId="0" applyNumberFormat="0" applyBorder="0" applyAlignment="0" applyProtection="0"/>
    <xf numFmtId="0" fontId="43" fillId="25" borderId="0" applyNumberFormat="0" applyBorder="0" applyAlignment="0" applyProtection="0"/>
    <xf numFmtId="0" fontId="43" fillId="39" borderId="0" applyNumberFormat="0" applyBorder="0" applyAlignment="0" applyProtection="0"/>
    <xf numFmtId="0" fontId="43" fillId="40" borderId="0" applyNumberFormat="0" applyBorder="0" applyAlignment="0" applyProtection="0"/>
    <xf numFmtId="0" fontId="43" fillId="41" borderId="0" applyNumberFormat="0" applyBorder="0" applyAlignment="0" applyProtection="0"/>
    <xf numFmtId="0" fontId="23" fillId="38" borderId="0" applyNumberFormat="0" applyBorder="0" applyAlignment="0" applyProtection="0"/>
    <xf numFmtId="0" fontId="23" fillId="11" borderId="0" applyNumberFormat="0" applyBorder="0" applyAlignment="0" applyProtection="0"/>
    <xf numFmtId="0" fontId="23" fillId="25" borderId="0" applyNumberFormat="0" applyBorder="0" applyAlignment="0" applyProtection="0"/>
    <xf numFmtId="0" fontId="23" fillId="39" borderId="0" applyNumberFormat="0" applyBorder="0" applyAlignment="0" applyProtection="0"/>
    <xf numFmtId="0" fontId="23" fillId="40" borderId="0" applyNumberFormat="0" applyBorder="0" applyAlignment="0" applyProtection="0"/>
    <xf numFmtId="0" fontId="23" fillId="41" borderId="0" applyNumberFormat="0" applyBorder="0" applyAlignment="0" applyProtection="0"/>
    <xf numFmtId="0" fontId="118" fillId="42"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23" fillId="6"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118" fillId="43"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23" fillId="24"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118" fillId="44"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23" fillId="26"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118" fillId="45"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23" fillId="3"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118" fillId="46"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23" fillId="6"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118" fillId="47"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23" fillId="1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23" fillId="38" borderId="0" applyNumberFormat="0" applyBorder="0" applyAlignment="0" applyProtection="0"/>
    <xf numFmtId="0" fontId="23" fillId="48" borderId="0" applyNumberFormat="0" applyBorder="0" applyAlignment="0" applyProtection="0"/>
    <xf numFmtId="0" fontId="23" fillId="11" borderId="0" applyNumberFormat="0" applyBorder="0" applyAlignment="0" applyProtection="0"/>
    <xf numFmtId="0" fontId="23" fillId="34" borderId="0" applyNumberFormat="0" applyBorder="0" applyAlignment="0" applyProtection="0"/>
    <xf numFmtId="0" fontId="23" fillId="25" borderId="0" applyNumberFormat="0" applyBorder="0" applyAlignment="0" applyProtection="0"/>
    <xf numFmtId="0" fontId="23" fillId="35" borderId="0" applyNumberFormat="0" applyBorder="0" applyAlignment="0" applyProtection="0"/>
    <xf numFmtId="0" fontId="23" fillId="39" borderId="0" applyNumberFormat="0" applyBorder="0" applyAlignment="0" applyProtection="0"/>
    <xf numFmtId="0" fontId="23" fillId="49" borderId="0" applyNumberFormat="0" applyBorder="0" applyAlignment="0" applyProtection="0"/>
    <xf numFmtId="0" fontId="23" fillId="40" borderId="0" applyNumberFormat="0" applyBorder="0" applyAlignment="0" applyProtection="0"/>
    <xf numFmtId="0" fontId="23" fillId="50" borderId="0" applyNumberFormat="0" applyBorder="0" applyAlignment="0" applyProtection="0"/>
    <xf numFmtId="0" fontId="23" fillId="41" borderId="0" applyNumberFormat="0" applyBorder="0" applyAlignment="0" applyProtection="0"/>
    <xf numFmtId="0" fontId="23" fillId="51" borderId="0" applyNumberFormat="0" applyBorder="0" applyAlignment="0" applyProtection="0"/>
    <xf numFmtId="0" fontId="23" fillId="38" borderId="0" applyNumberFormat="0" applyBorder="0" applyAlignment="0" applyProtection="0"/>
    <xf numFmtId="0" fontId="23" fillId="6" borderId="0" applyNumberFormat="0" applyBorder="0" applyAlignment="0" applyProtection="0"/>
    <xf numFmtId="0" fontId="23" fillId="1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39" borderId="0" applyNumberFormat="0" applyBorder="0" applyAlignment="0" applyProtection="0"/>
    <xf numFmtId="0" fontId="23" fillId="3" borderId="0" applyNumberFormat="0" applyBorder="0" applyAlignment="0" applyProtection="0"/>
    <xf numFmtId="0" fontId="23" fillId="40" borderId="0" applyNumberFormat="0" applyBorder="0" applyAlignment="0" applyProtection="0"/>
    <xf numFmtId="0" fontId="23" fillId="6" borderId="0" applyNumberFormat="0" applyBorder="0" applyAlignment="0" applyProtection="0"/>
    <xf numFmtId="0" fontId="23" fillId="41" borderId="0" applyNumberFormat="0" applyBorder="0" applyAlignment="0" applyProtection="0"/>
    <xf numFmtId="0" fontId="23" fillId="11" borderId="0" applyNumberFormat="0" applyBorder="0" applyAlignment="0" applyProtection="0"/>
    <xf numFmtId="0" fontId="4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6" fillId="0" borderId="0">
      <alignment/>
      <protection/>
    </xf>
    <xf numFmtId="0" fontId="119" fillId="52" borderId="0" applyNumberFormat="0" applyBorder="0" applyAlignment="0" applyProtection="0"/>
    <xf numFmtId="0" fontId="118" fillId="53" borderId="0" applyNumberFormat="0" applyBorder="0" applyAlignment="0" applyProtection="0"/>
    <xf numFmtId="0" fontId="118" fillId="54" borderId="0" applyNumberFormat="0" applyBorder="0" applyAlignment="0" applyProtection="0"/>
    <xf numFmtId="0" fontId="119" fillId="54"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119" fillId="56"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119" fillId="57" borderId="0" applyNumberFormat="0" applyBorder="0" applyAlignment="0" applyProtection="0"/>
    <xf numFmtId="0" fontId="118" fillId="58" borderId="0" applyNumberFormat="0" applyBorder="0" applyAlignment="0" applyProtection="0"/>
    <xf numFmtId="0" fontId="118" fillId="59" borderId="0" applyNumberFormat="0" applyBorder="0" applyAlignment="0" applyProtection="0"/>
    <xf numFmtId="0" fontId="119" fillId="60" borderId="0" applyNumberFormat="0" applyBorder="0" applyAlignment="0" applyProtection="0"/>
    <xf numFmtId="0" fontId="44" fillId="61" borderId="0" applyNumberFormat="0" applyBorder="0" applyAlignment="0" applyProtection="0"/>
    <xf numFmtId="0" fontId="44" fillId="61" borderId="0" applyNumberFormat="0" applyBorder="0" applyAlignment="0" applyProtection="0"/>
    <xf numFmtId="0" fontId="44" fillId="61" borderId="0" applyNumberFormat="0" applyBorder="0" applyAlignment="0" applyProtection="0"/>
    <xf numFmtId="0" fontId="44" fillId="61" borderId="0" applyNumberFormat="0" applyBorder="0" applyAlignment="0" applyProtection="0"/>
    <xf numFmtId="0" fontId="44" fillId="61" borderId="0" applyNumberFormat="0" applyBorder="0" applyAlignment="0" applyProtection="0"/>
    <xf numFmtId="0" fontId="119" fillId="60" borderId="0" applyNumberFormat="0" applyBorder="0" applyAlignment="0" applyProtection="0"/>
    <xf numFmtId="0" fontId="44" fillId="61" borderId="0" applyNumberFormat="0" applyBorder="0" applyAlignment="0" applyProtection="0"/>
    <xf numFmtId="0" fontId="44" fillId="61" borderId="0" applyNumberFormat="0" applyBorder="0" applyAlignment="0" applyProtection="0"/>
    <xf numFmtId="0" fontId="44" fillId="61" borderId="0" applyNumberFormat="0" applyBorder="0" applyAlignment="0" applyProtection="0"/>
    <xf numFmtId="0" fontId="44" fillId="61" borderId="0" applyNumberFormat="0" applyBorder="0" applyAlignment="0" applyProtection="0"/>
    <xf numFmtId="0" fontId="44" fillId="61" borderId="0" applyNumberFormat="0" applyBorder="0" applyAlignment="0" applyProtection="0"/>
    <xf numFmtId="0" fontId="44" fillId="61" borderId="0" applyNumberFormat="0" applyBorder="0" applyAlignment="0" applyProtection="0"/>
    <xf numFmtId="0" fontId="44" fillId="61" borderId="0" applyNumberFormat="0" applyBorder="0" applyAlignment="0" applyProtection="0"/>
    <xf numFmtId="0" fontId="119" fillId="62" borderId="0" applyNumberFormat="0" applyBorder="0" applyAlignment="0" applyProtection="0"/>
    <xf numFmtId="0" fontId="118" fillId="63" borderId="0" applyNumberFormat="0" applyBorder="0" applyAlignment="0" applyProtection="0"/>
    <xf numFmtId="0" fontId="118" fillId="64" borderId="0" applyNumberFormat="0" applyBorder="0" applyAlignment="0" applyProtection="0"/>
    <xf numFmtId="0" fontId="119" fillId="65" borderId="0" applyNumberFormat="0" applyBorder="0" applyAlignment="0" applyProtection="0"/>
    <xf numFmtId="0" fontId="44" fillId="66" borderId="0" applyNumberFormat="0" applyBorder="0" applyAlignment="0" applyProtection="0"/>
    <xf numFmtId="0" fontId="44" fillId="66" borderId="0" applyNumberFormat="0" applyBorder="0" applyAlignment="0" applyProtection="0"/>
    <xf numFmtId="0" fontId="44" fillId="66" borderId="0" applyNumberFormat="0" applyBorder="0" applyAlignment="0" applyProtection="0"/>
    <xf numFmtId="0" fontId="44" fillId="66" borderId="0" applyNumberFormat="0" applyBorder="0" applyAlignment="0" applyProtection="0"/>
    <xf numFmtId="0" fontId="44" fillId="66" borderId="0" applyNumberFormat="0" applyBorder="0" applyAlignment="0" applyProtection="0"/>
    <xf numFmtId="0" fontId="119" fillId="65" borderId="0" applyNumberFormat="0" applyBorder="0" applyAlignment="0" applyProtection="0"/>
    <xf numFmtId="0" fontId="44" fillId="66" borderId="0" applyNumberFormat="0" applyBorder="0" applyAlignment="0" applyProtection="0"/>
    <xf numFmtId="0" fontId="44" fillId="66" borderId="0" applyNumberFormat="0" applyBorder="0" applyAlignment="0" applyProtection="0"/>
    <xf numFmtId="0" fontId="44" fillId="66" borderId="0" applyNumberFormat="0" applyBorder="0" applyAlignment="0" applyProtection="0"/>
    <xf numFmtId="0" fontId="44" fillId="66" borderId="0" applyNumberFormat="0" applyBorder="0" applyAlignment="0" applyProtection="0"/>
    <xf numFmtId="0" fontId="44" fillId="66" borderId="0" applyNumberFormat="0" applyBorder="0" applyAlignment="0" applyProtection="0"/>
    <xf numFmtId="0" fontId="44" fillId="66" borderId="0" applyNumberFormat="0" applyBorder="0" applyAlignment="0" applyProtection="0"/>
    <xf numFmtId="0" fontId="44" fillId="66" borderId="0" applyNumberFormat="0" applyBorder="0" applyAlignment="0" applyProtection="0"/>
    <xf numFmtId="0" fontId="119" fillId="67" borderId="0" applyNumberFormat="0" applyBorder="0" applyAlignment="0" applyProtection="0"/>
    <xf numFmtId="0" fontId="118" fillId="68" borderId="0" applyNumberFormat="0" applyBorder="0" applyAlignment="0" applyProtection="0"/>
    <xf numFmtId="0" fontId="118" fillId="69" borderId="0" applyNumberFormat="0" applyBorder="0" applyAlignment="0" applyProtection="0"/>
    <xf numFmtId="0" fontId="119" fillId="6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119" fillId="70"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119" fillId="71" borderId="0" applyNumberFormat="0" applyBorder="0" applyAlignment="0" applyProtection="0"/>
    <xf numFmtId="0" fontId="118" fillId="72" borderId="0" applyNumberFormat="0" applyBorder="0" applyAlignment="0" applyProtection="0"/>
    <xf numFmtId="0" fontId="118" fillId="54" borderId="0" applyNumberFormat="0" applyBorder="0" applyAlignment="0" applyProtection="0"/>
    <xf numFmtId="0" fontId="119" fillId="54"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119" fillId="73"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119" fillId="74" borderId="0" applyNumberFormat="0" applyBorder="0" applyAlignment="0" applyProtection="0"/>
    <xf numFmtId="0" fontId="118" fillId="63" borderId="0" applyNumberFormat="0" applyBorder="0" applyAlignment="0" applyProtection="0"/>
    <xf numFmtId="0" fontId="118" fillId="63" borderId="0" applyNumberFormat="0" applyBorder="0" applyAlignment="0" applyProtection="0"/>
    <xf numFmtId="0" fontId="119" fillId="58"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119" fillId="75"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23" fillId="55" borderId="0" applyNumberFormat="0" applyBorder="0" applyAlignment="0" applyProtection="0"/>
    <xf numFmtId="0" fontId="23" fillId="76" borderId="0" applyNumberFormat="0" applyBorder="0" applyAlignment="0" applyProtection="0"/>
    <xf numFmtId="0" fontId="23" fillId="61" borderId="0" applyNumberFormat="0" applyBorder="0" applyAlignment="0" applyProtection="0"/>
    <xf numFmtId="0" fontId="23" fillId="77" borderId="0" applyNumberFormat="0" applyBorder="0" applyAlignment="0" applyProtection="0"/>
    <xf numFmtId="0" fontId="23" fillId="66" borderId="0" applyNumberFormat="0" applyBorder="0" applyAlignment="0" applyProtection="0"/>
    <xf numFmtId="0" fontId="23" fillId="78" borderId="0" applyNumberFormat="0" applyBorder="0" applyAlignment="0" applyProtection="0"/>
    <xf numFmtId="0" fontId="23" fillId="39" borderId="0" applyNumberFormat="0" applyBorder="0" applyAlignment="0" applyProtection="0"/>
    <xf numFmtId="0" fontId="23" fillId="49" borderId="0" applyNumberFormat="0" applyBorder="0" applyAlignment="0" applyProtection="0"/>
    <xf numFmtId="0" fontId="23" fillId="40" borderId="0" applyNumberFormat="0" applyBorder="0" applyAlignment="0" applyProtection="0"/>
    <xf numFmtId="0" fontId="23" fillId="50" borderId="0" applyNumberFormat="0" applyBorder="0" applyAlignment="0" applyProtection="0"/>
    <xf numFmtId="0" fontId="23" fillId="24" borderId="0" applyNumberFormat="0" applyBorder="0" applyAlignment="0" applyProtection="0"/>
    <xf numFmtId="0" fontId="23" fillId="79" borderId="0" applyNumberFormat="0" applyBorder="0" applyAlignment="0" applyProtection="0"/>
    <xf numFmtId="0" fontId="7" fillId="80" borderId="1" applyNumberFormat="0" applyAlignment="0" applyProtection="0"/>
    <xf numFmtId="0" fontId="7" fillId="81" borderId="1" applyNumberFormat="0" applyAlignment="0" applyProtection="0"/>
    <xf numFmtId="0" fontId="9" fillId="0" borderId="0" applyNumberFormat="0" applyFill="0" applyBorder="0" applyAlignment="0" applyProtection="0"/>
    <xf numFmtId="0" fontId="120" fillId="82"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120" fillId="8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8" fillId="80" borderId="2" applyNumberFormat="0" applyAlignment="0" applyProtection="0"/>
    <xf numFmtId="0" fontId="49" fillId="81" borderId="2" applyNumberFormat="0" applyAlignment="0" applyProtection="0"/>
    <xf numFmtId="0" fontId="50" fillId="0" borderId="0" applyNumberFormat="0" applyFill="0" applyBorder="0" applyAlignment="0" applyProtection="0"/>
    <xf numFmtId="0" fontId="3" fillId="13" borderId="3" applyNumberFormat="0" applyFont="0" applyAlignment="0" applyProtection="0"/>
    <xf numFmtId="0" fontId="3" fillId="13" borderId="4" applyNumberFormat="0" applyFont="0" applyAlignment="0" applyProtection="0"/>
    <xf numFmtId="0" fontId="3" fillId="13" borderId="4" applyNumberFormat="0" applyFont="0" applyAlignment="0" applyProtection="0"/>
    <xf numFmtId="0" fontId="1" fillId="13" borderId="4" applyNumberFormat="0" applyFont="0" applyAlignment="0" applyProtection="0"/>
    <xf numFmtId="0" fontId="3" fillId="13" borderId="4" applyNumberFormat="0" applyFont="0" applyAlignment="0" applyProtection="0"/>
    <xf numFmtId="0" fontId="3" fillId="13" borderId="4" applyNumberFormat="0" applyFont="0" applyAlignment="0" applyProtection="0"/>
    <xf numFmtId="0" fontId="3" fillId="13" borderId="4" applyNumberFormat="0" applyFont="0" applyAlignment="0" applyProtection="0"/>
    <xf numFmtId="0" fontId="1" fillId="84" borderId="3" applyNumberFormat="0" applyFont="0" applyAlignment="0" applyProtection="0"/>
    <xf numFmtId="0" fontId="1" fillId="13" borderId="4" applyNumberFormat="0" applyFont="0" applyAlignment="0" applyProtection="0"/>
    <xf numFmtId="0" fontId="1" fillId="84" borderId="3" applyNumberFormat="0" applyFont="0" applyAlignment="0" applyProtection="0"/>
    <xf numFmtId="0" fontId="1" fillId="84" borderId="3" applyNumberFormat="0" applyFont="0" applyAlignment="0" applyProtection="0"/>
    <xf numFmtId="5" fontId="28" fillId="0" borderId="5" applyAlignment="0" applyProtection="0"/>
    <xf numFmtId="186" fontId="29" fillId="0" borderId="0" applyFill="0" applyBorder="0" applyAlignment="0">
      <protection/>
    </xf>
    <xf numFmtId="187" fontId="29" fillId="0" borderId="0" applyFill="0" applyBorder="0" applyAlignment="0">
      <protection/>
    </xf>
    <xf numFmtId="188" fontId="29" fillId="0" borderId="0" applyFill="0" applyBorder="0" applyAlignment="0">
      <protection/>
    </xf>
    <xf numFmtId="189" fontId="29" fillId="0" borderId="0" applyFill="0" applyBorder="0" applyAlignment="0">
      <protection/>
    </xf>
    <xf numFmtId="190" fontId="29" fillId="0" borderId="0" applyFill="0" applyBorder="0" applyAlignment="0">
      <protection/>
    </xf>
    <xf numFmtId="186" fontId="29" fillId="0" borderId="0" applyFill="0" applyBorder="0" applyAlignment="0">
      <protection/>
    </xf>
    <xf numFmtId="191" fontId="29" fillId="0" borderId="0" applyFill="0" applyBorder="0" applyAlignment="0">
      <protection/>
    </xf>
    <xf numFmtId="187" fontId="29" fillId="0" borderId="0" applyFill="0" applyBorder="0" applyAlignment="0">
      <protection/>
    </xf>
    <xf numFmtId="0" fontId="48" fillId="80" borderId="2" applyNumberFormat="0" applyAlignment="0" applyProtection="0"/>
    <xf numFmtId="0" fontId="121" fillId="85" borderId="6" applyNumberFormat="0" applyAlignment="0" applyProtection="0"/>
    <xf numFmtId="0" fontId="51" fillId="80" borderId="2" applyNumberFormat="0" applyAlignment="0" applyProtection="0"/>
    <xf numFmtId="0" fontId="51" fillId="80" borderId="2" applyNumberFormat="0" applyAlignment="0" applyProtection="0"/>
    <xf numFmtId="0" fontId="51" fillId="80" borderId="2" applyNumberFormat="0" applyAlignment="0" applyProtection="0"/>
    <xf numFmtId="0" fontId="51" fillId="80" borderId="2" applyNumberFormat="0" applyAlignment="0" applyProtection="0"/>
    <xf numFmtId="0" fontId="51" fillId="80" borderId="2" applyNumberFormat="0" applyAlignment="0" applyProtection="0"/>
    <xf numFmtId="0" fontId="83" fillId="86" borderId="6" applyNumberFormat="0" applyAlignment="0" applyProtection="0"/>
    <xf numFmtId="0" fontId="51" fillId="80" borderId="2" applyNumberFormat="0" applyAlignment="0" applyProtection="0"/>
    <xf numFmtId="0" fontId="51" fillId="80" borderId="2" applyNumberFormat="0" applyAlignment="0" applyProtection="0"/>
    <xf numFmtId="0" fontId="51" fillId="80" borderId="2" applyNumberFormat="0" applyAlignment="0" applyProtection="0"/>
    <xf numFmtId="0" fontId="51" fillId="80" borderId="2" applyNumberFormat="0" applyAlignment="0" applyProtection="0"/>
    <xf numFmtId="0" fontId="51" fillId="80" borderId="2" applyNumberFormat="0" applyAlignment="0" applyProtection="0"/>
    <xf numFmtId="0" fontId="51" fillId="80" borderId="2" applyNumberFormat="0" applyAlignment="0" applyProtection="0"/>
    <xf numFmtId="0" fontId="51" fillId="80" borderId="2" applyNumberFormat="0" applyAlignment="0" applyProtection="0"/>
    <xf numFmtId="0" fontId="52" fillId="0" borderId="7" applyNumberFormat="0" applyFill="0" applyAlignment="0" applyProtection="0"/>
    <xf numFmtId="0" fontId="122" fillId="87" borderId="8" applyNumberFormat="0" applyAlignment="0" applyProtection="0"/>
    <xf numFmtId="0" fontId="53" fillId="88" borderId="9" applyNumberFormat="0" applyAlignment="0" applyProtection="0"/>
    <xf numFmtId="0" fontId="53" fillId="88" borderId="9" applyNumberFormat="0" applyAlignment="0" applyProtection="0"/>
    <xf numFmtId="0" fontId="53" fillId="88" borderId="9" applyNumberFormat="0" applyAlignment="0" applyProtection="0"/>
    <xf numFmtId="0" fontId="53" fillId="88" borderId="9" applyNumberFormat="0" applyAlignment="0" applyProtection="0"/>
    <xf numFmtId="0" fontId="53" fillId="88" borderId="9" applyNumberFormat="0" applyAlignment="0" applyProtection="0"/>
    <xf numFmtId="0" fontId="122" fillId="89" borderId="8" applyNumberFormat="0" applyAlignment="0" applyProtection="0"/>
    <xf numFmtId="0" fontId="53" fillId="88" borderId="9" applyNumberFormat="0" applyAlignment="0" applyProtection="0"/>
    <xf numFmtId="0" fontId="53" fillId="88" borderId="9" applyNumberFormat="0" applyAlignment="0" applyProtection="0"/>
    <xf numFmtId="0" fontId="53" fillId="88" borderId="9" applyNumberFormat="0" applyAlignment="0" applyProtection="0"/>
    <xf numFmtId="0" fontId="53" fillId="88" borderId="9" applyNumberFormat="0" applyAlignment="0" applyProtection="0"/>
    <xf numFmtId="0" fontId="53" fillId="88" borderId="9" applyNumberFormat="0" applyAlignment="0" applyProtection="0"/>
    <xf numFmtId="0" fontId="53" fillId="88" borderId="9" applyNumberFormat="0" applyAlignment="0" applyProtection="0"/>
    <xf numFmtId="0" fontId="53" fillId="88" borderId="9" applyNumberFormat="0" applyAlignment="0" applyProtection="0"/>
    <xf numFmtId="0" fontId="1" fillId="0" borderId="0">
      <alignment horizontal="center" vertical="center"/>
      <protection/>
    </xf>
    <xf numFmtId="0" fontId="1" fillId="0" borderId="0">
      <alignment horizontal="center" vertical="center"/>
      <protection/>
    </xf>
    <xf numFmtId="0" fontId="1" fillId="0" borderId="0">
      <alignment horizontal="center" vertical="center" wrapText="1"/>
      <protection/>
    </xf>
    <xf numFmtId="0" fontId="1" fillId="0" borderId="0">
      <alignment horizontal="left" vertical="top" wrapText="1"/>
      <protection/>
    </xf>
    <xf numFmtId="0" fontId="1" fillId="0" borderId="0">
      <alignment horizontal="center" vertical="center" wrapText="1"/>
      <protection/>
    </xf>
    <xf numFmtId="171" fontId="0" fillId="0" borderId="0" applyFont="0" applyFill="0" applyBorder="0" applyAlignment="0" applyProtection="0"/>
    <xf numFmtId="169" fontId="0" fillId="0" borderId="0" applyFont="0" applyFill="0" applyBorder="0" applyAlignment="0" applyProtection="0"/>
    <xf numFmtId="178" fontId="3" fillId="0" borderId="0" applyFont="0" applyFill="0" applyBorder="0" applyAlignment="0" applyProtection="0"/>
    <xf numFmtId="186"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43"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40" fontId="4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98" fontId="54" fillId="0" borderId="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1" fontId="5" fillId="0" borderId="0" applyFont="0" applyFill="0" applyBorder="0" applyAlignment="0" applyProtection="0"/>
    <xf numFmtId="179" fontId="3" fillId="0" borderId="0" applyFont="0" applyFill="0" applyBorder="0" applyAlignment="0" applyProtection="0"/>
    <xf numFmtId="171" fontId="5" fillId="0" borderId="0" applyFont="0" applyFill="0" applyBorder="0" applyAlignment="0" applyProtection="0"/>
    <xf numFmtId="179" fontId="3" fillId="0" borderId="0" applyFont="0" applyFill="0" applyBorder="0" applyAlignment="0" applyProtection="0"/>
    <xf numFmtId="171" fontId="5"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00" fontId="3" fillId="0" borderId="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99" fontId="3" fillId="0" borderId="0" applyFill="0" applyBorder="0" applyAlignment="0" applyProtection="0"/>
    <xf numFmtId="215" fontId="0" fillId="0" borderId="0" applyFont="0" applyFill="0" applyBorder="0" applyAlignment="0" applyProtection="0"/>
    <xf numFmtId="181" fontId="3" fillId="0" borderId="0" applyFill="0" applyBorder="0" applyAlignment="0" applyProtection="0"/>
    <xf numFmtId="43" fontId="3" fillId="0" borderId="0" applyFont="0" applyFill="0" applyBorder="0" applyAlignment="0" applyProtection="0"/>
    <xf numFmtId="201" fontId="55" fillId="0" borderId="0" applyFill="0" applyBorder="0" applyAlignment="0" applyProtection="0"/>
    <xf numFmtId="179" fontId="3" fillId="0" borderId="0" applyFont="0" applyFill="0" applyBorder="0" applyAlignment="0" applyProtection="0"/>
    <xf numFmtId="40" fontId="4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200" fontId="3" fillId="0" borderId="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1" fontId="3" fillId="0" borderId="0" applyFont="0" applyFill="0" applyBorder="0" applyAlignment="0" applyProtection="0"/>
    <xf numFmtId="201" fontId="55" fillId="0" borderId="0" applyFill="0" applyBorder="0" applyAlignment="0" applyProtection="0"/>
    <xf numFmtId="182" fontId="3" fillId="0" borderId="0" applyFill="0" applyBorder="0" applyAlignment="0" applyProtection="0"/>
    <xf numFmtId="202" fontId="55" fillId="0" borderId="0" applyFill="0" applyBorder="0" applyAlignment="0" applyProtection="0"/>
    <xf numFmtId="179" fontId="3" fillId="0" borderId="0" applyFont="0" applyFill="0" applyBorder="0" applyAlignment="0" applyProtection="0"/>
    <xf numFmtId="171"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0" fontId="30" fillId="0" borderId="0" applyNumberFormat="0" applyFill="0" applyBorder="0" applyAlignment="0" applyProtection="0"/>
    <xf numFmtId="0" fontId="3" fillId="13" borderId="4"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187"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203" fontId="27" fillId="0" borderId="0" applyFont="0" applyFill="0" applyBorder="0" applyAlignment="0" applyProtection="0"/>
    <xf numFmtId="217" fontId="0" fillId="0" borderId="0" applyFont="0" applyFill="0" applyBorder="0" applyAlignment="0" applyProtection="0"/>
    <xf numFmtId="170" fontId="3" fillId="0" borderId="0" applyFont="0" applyFill="0" applyBorder="0" applyAlignment="0" applyProtection="0"/>
    <xf numFmtId="44" fontId="3" fillId="0" borderId="0" applyFont="0" applyFill="0" applyBorder="0" applyAlignment="0" applyProtection="0"/>
    <xf numFmtId="170" fontId="1" fillId="0" borderId="0" applyFont="0" applyFill="0" applyBorder="0" applyAlignment="0" applyProtection="0"/>
    <xf numFmtId="18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0" fillId="0" borderId="0" applyNumberFormat="0" applyFill="0" applyBorder="0" applyAlignment="0" applyProtection="0"/>
    <xf numFmtId="14" fontId="29" fillId="0" borderId="0" applyFill="0" applyBorder="0" applyAlignment="0">
      <protection/>
    </xf>
    <xf numFmtId="0" fontId="16" fillId="0" borderId="0" applyBorder="0" applyProtection="0">
      <alignment horizontal="left" wrapText="1" indent="1"/>
    </xf>
    <xf numFmtId="204" fontId="54" fillId="0" borderId="0" applyFill="0" applyBorder="0" applyAlignment="0" applyProtection="0"/>
    <xf numFmtId="184" fontId="54" fillId="0" borderId="0" applyFill="0" applyBorder="0" applyAlignment="0" applyProtection="0"/>
    <xf numFmtId="0" fontId="6" fillId="4" borderId="0" applyNumberFormat="0" applyBorder="0" applyAlignment="0" applyProtection="0"/>
    <xf numFmtId="0" fontId="6" fillId="4" borderId="0" applyNumberFormat="0" applyBorder="0" applyAlignment="0" applyProtection="0"/>
    <xf numFmtId="0" fontId="26" fillId="7" borderId="2" applyNumberFormat="0" applyAlignment="0" applyProtection="0"/>
    <xf numFmtId="0" fontId="26" fillId="22" borderId="2" applyNumberFormat="0" applyAlignment="0" applyProtection="0"/>
    <xf numFmtId="0" fontId="123" fillId="90" borderId="0" applyNumberFormat="0" applyBorder="0" applyAlignment="0" applyProtection="0"/>
    <xf numFmtId="0" fontId="123" fillId="91" borderId="0" applyNumberFormat="0" applyBorder="0" applyAlignment="0" applyProtection="0"/>
    <xf numFmtId="0" fontId="123" fillId="92" borderId="0" applyNumberFormat="0" applyBorder="0" applyAlignment="0" applyProtection="0"/>
    <xf numFmtId="186" fontId="32" fillId="0" borderId="0" applyFill="0" applyBorder="0" applyAlignment="0">
      <protection/>
    </xf>
    <xf numFmtId="187" fontId="32" fillId="0" borderId="0" applyFill="0" applyBorder="0" applyAlignment="0">
      <protection/>
    </xf>
    <xf numFmtId="186" fontId="32" fillId="0" borderId="0" applyFill="0" applyBorder="0" applyAlignment="0">
      <protection/>
    </xf>
    <xf numFmtId="191" fontId="32" fillId="0" borderId="0" applyFill="0" applyBorder="0" applyAlignment="0">
      <protection/>
    </xf>
    <xf numFmtId="187" fontId="32" fillId="0" borderId="0" applyFill="0" applyBorder="0" applyAlignment="0">
      <protection/>
    </xf>
    <xf numFmtId="0" fontId="26" fillId="7" borderId="2" applyNumberFormat="0" applyAlignment="0" applyProtection="0"/>
    <xf numFmtId="0" fontId="39" fillId="0" borderId="10" applyNumberFormat="0" applyFill="0" applyAlignment="0" applyProtection="0"/>
    <xf numFmtId="0" fontId="25" fillId="0" borderId="0" applyNumberFormat="0" applyFill="0" applyBorder="0" applyAlignment="0" applyProtection="0"/>
    <xf numFmtId="205" fontId="55" fillId="0" borderId="0" applyFill="0" applyBorder="0" applyAlignment="0" applyProtection="0"/>
    <xf numFmtId="206" fontId="3" fillId="0" borderId="0" applyFont="0" applyFill="0" applyBorder="0" applyAlignment="0" applyProtection="0"/>
    <xf numFmtId="206" fontId="3" fillId="0" borderId="0" applyFont="0" applyFill="0" applyBorder="0" applyAlignment="0" applyProtection="0"/>
    <xf numFmtId="206" fontId="3" fillId="0" borderId="0" applyFont="0" applyFill="0" applyBorder="0" applyAlignment="0" applyProtection="0"/>
    <xf numFmtId="206" fontId="3" fillId="0" borderId="0" applyFont="0" applyFill="0" applyBorder="0" applyAlignment="0" applyProtection="0"/>
    <xf numFmtId="206" fontId="3" fillId="0" borderId="0" applyFont="0" applyFill="0" applyBorder="0" applyAlignment="0" applyProtection="0"/>
    <xf numFmtId="206" fontId="3" fillId="0" borderId="0" applyFont="0" applyFill="0" applyBorder="0" applyAlignment="0" applyProtection="0"/>
    <xf numFmtId="206" fontId="3" fillId="0" borderId="0" applyFont="0" applyFill="0" applyBorder="0" applyAlignment="0" applyProtection="0"/>
    <xf numFmtId="206" fontId="3" fillId="0" borderId="0" applyFont="0" applyFill="0" applyBorder="0" applyAlignment="0" applyProtection="0"/>
    <xf numFmtId="206" fontId="3" fillId="0" borderId="0" applyFont="0" applyFill="0" applyBorder="0" applyAlignment="0" applyProtection="0"/>
    <xf numFmtId="206" fontId="3" fillId="0" borderId="0" applyFont="0" applyFill="0" applyBorder="0" applyAlignment="0" applyProtection="0"/>
    <xf numFmtId="206" fontId="3" fillId="0" borderId="0" applyFont="0" applyFill="0" applyBorder="0" applyAlignment="0" applyProtection="0"/>
    <xf numFmtId="206" fontId="3" fillId="0" borderId="0" applyFont="0" applyFill="0" applyBorder="0" applyAlignment="0" applyProtection="0"/>
    <xf numFmtId="20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206" fontId="3" fillId="0" borderId="0" applyFont="0" applyFill="0" applyBorder="0" applyAlignment="0" applyProtection="0"/>
    <xf numFmtId="206" fontId="3" fillId="0" borderId="0" applyFont="0" applyFill="0" applyBorder="0" applyAlignment="0" applyProtection="0"/>
    <xf numFmtId="206" fontId="3" fillId="0" borderId="0" applyFont="0" applyFill="0" applyBorder="0" applyAlignment="0" applyProtection="0"/>
    <xf numFmtId="206" fontId="3" fillId="0" borderId="0" applyFont="0" applyFill="0" applyBorder="0" applyAlignment="0" applyProtection="0"/>
    <xf numFmtId="206" fontId="3" fillId="0" borderId="0" applyFont="0" applyFill="0" applyBorder="0" applyAlignment="0" applyProtection="0"/>
    <xf numFmtId="206" fontId="3" fillId="0" borderId="0" applyFont="0" applyFill="0" applyBorder="0" applyAlignment="0" applyProtection="0"/>
    <xf numFmtId="206" fontId="3" fillId="0" borderId="0" applyFont="0" applyFill="0" applyBorder="0" applyAlignment="0" applyProtection="0"/>
    <xf numFmtId="206" fontId="3" fillId="0" borderId="0" applyFont="0" applyFill="0" applyBorder="0" applyAlignment="0" applyProtection="0"/>
    <xf numFmtId="206" fontId="3" fillId="0" borderId="0" applyFont="0" applyFill="0" applyBorder="0" applyAlignment="0" applyProtection="0"/>
    <xf numFmtId="206" fontId="3" fillId="0" borderId="0" applyFont="0" applyFill="0" applyBorder="0" applyAlignment="0" applyProtection="0"/>
    <xf numFmtId="206" fontId="3" fillId="0" borderId="0" applyFont="0" applyFill="0" applyBorder="0" applyAlignment="0" applyProtection="0"/>
    <xf numFmtId="206" fontId="3" fillId="0" borderId="0" applyFont="0" applyFill="0" applyBorder="0" applyAlignment="0" applyProtection="0"/>
    <xf numFmtId="206" fontId="3" fillId="0" borderId="0" applyFont="0" applyFill="0" applyBorder="0" applyAlignment="0" applyProtection="0"/>
    <xf numFmtId="206" fontId="3" fillId="0" borderId="0" applyFont="0" applyFill="0" applyBorder="0" applyAlignment="0" applyProtection="0"/>
    <xf numFmtId="206" fontId="3" fillId="0" borderId="0" applyFont="0" applyFill="0" applyBorder="0" applyAlignment="0" applyProtection="0"/>
    <xf numFmtId="206" fontId="3" fillId="0" borderId="0" applyFont="0" applyFill="0" applyBorder="0" applyAlignment="0" applyProtection="0"/>
    <xf numFmtId="206" fontId="3" fillId="0" borderId="0" applyFont="0" applyFill="0" applyBorder="0" applyAlignment="0" applyProtection="0"/>
    <xf numFmtId="206" fontId="3" fillId="0" borderId="0" applyFont="0" applyFill="0" applyBorder="0" applyAlignment="0" applyProtection="0"/>
    <xf numFmtId="206" fontId="3" fillId="0" borderId="0" applyFont="0" applyFill="0" applyBorder="0" applyAlignment="0" applyProtection="0"/>
    <xf numFmtId="206" fontId="3" fillId="0" borderId="0" applyFont="0" applyFill="0" applyBorder="0" applyAlignment="0" applyProtection="0"/>
    <xf numFmtId="206" fontId="3" fillId="0" borderId="0" applyFont="0" applyFill="0" applyBorder="0" applyAlignment="0" applyProtection="0"/>
    <xf numFmtId="206" fontId="3" fillId="0" borderId="0" applyFont="0" applyFill="0" applyBorder="0" applyAlignment="0" applyProtection="0"/>
    <xf numFmtId="206" fontId="3" fillId="0" borderId="0" applyFont="0" applyFill="0" applyBorder="0" applyAlignment="0" applyProtection="0"/>
    <xf numFmtId="206" fontId="3" fillId="0" borderId="0" applyFont="0" applyFill="0" applyBorder="0" applyAlignment="0" applyProtection="0"/>
    <xf numFmtId="206" fontId="3" fillId="0" borderId="0" applyFont="0" applyFill="0" applyBorder="0" applyAlignment="0" applyProtection="0"/>
    <xf numFmtId="0" fontId="1" fillId="0" borderId="0">
      <alignment/>
      <protection/>
    </xf>
    <xf numFmtId="0" fontId="12" fillId="0" borderId="0">
      <alignment/>
      <protection/>
    </xf>
    <xf numFmtId="208" fontId="124" fillId="0" borderId="0" applyBorder="0" applyProtection="0">
      <alignment/>
    </xf>
    <xf numFmtId="0" fontId="1" fillId="0" borderId="0">
      <alignment/>
      <protection/>
    </xf>
    <xf numFmtId="0" fontId="3" fillId="0" borderId="0">
      <alignment/>
      <protection/>
    </xf>
    <xf numFmtId="0" fontId="125"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26" fillId="93"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126" fillId="5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38" fontId="20" fillId="80" borderId="0" applyNumberFormat="0" applyBorder="0" applyAlignment="0" applyProtection="0"/>
    <xf numFmtId="0" fontId="6" fillId="4" borderId="0" applyNumberFormat="0" applyBorder="0" applyAlignment="0" applyProtection="0"/>
    <xf numFmtId="0" fontId="6" fillId="19" borderId="0" applyNumberFormat="0" applyBorder="0" applyAlignment="0" applyProtection="0"/>
    <xf numFmtId="0" fontId="33" fillId="0" borderId="11" applyNumberFormat="0" applyAlignment="0" applyProtection="0"/>
    <xf numFmtId="0" fontId="33" fillId="0" borderId="12">
      <alignment horizontal="left" vertical="center"/>
      <protection/>
    </xf>
    <xf numFmtId="0" fontId="127" fillId="0" borderId="13"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84" fillId="0" borderId="15"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128" fillId="0" borderId="16"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85" fillId="0" borderId="18"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129" fillId="0" borderId="19" applyNumberFormat="0" applyFill="0" applyAlignment="0" applyProtection="0"/>
    <xf numFmtId="0" fontId="60" fillId="0" borderId="20" applyNumberFormat="0" applyFill="0" applyAlignment="0" applyProtection="0"/>
    <xf numFmtId="0" fontId="60" fillId="0" borderId="20" applyNumberFormat="0" applyFill="0" applyAlignment="0" applyProtection="0"/>
    <xf numFmtId="0" fontId="60" fillId="0" borderId="20" applyNumberFormat="0" applyFill="0" applyAlignment="0" applyProtection="0"/>
    <xf numFmtId="0" fontId="60" fillId="0" borderId="20" applyNumberFormat="0" applyFill="0" applyAlignment="0" applyProtection="0"/>
    <xf numFmtId="0" fontId="60" fillId="0" borderId="20" applyNumberFormat="0" applyFill="0" applyAlignment="0" applyProtection="0"/>
    <xf numFmtId="0" fontId="86" fillId="0" borderId="21" applyNumberFormat="0" applyFill="0" applyAlignment="0" applyProtection="0"/>
    <xf numFmtId="0" fontId="60" fillId="0" borderId="20" applyNumberFormat="0" applyFill="0" applyAlignment="0" applyProtection="0"/>
    <xf numFmtId="0" fontId="60" fillId="0" borderId="20" applyNumberFormat="0" applyFill="0" applyAlignment="0" applyProtection="0"/>
    <xf numFmtId="0" fontId="60" fillId="0" borderId="20" applyNumberFormat="0" applyFill="0" applyAlignment="0" applyProtection="0"/>
    <xf numFmtId="0" fontId="60" fillId="0" borderId="20" applyNumberFormat="0" applyFill="0" applyAlignment="0" applyProtection="0"/>
    <xf numFmtId="0" fontId="60" fillId="0" borderId="20" applyNumberFormat="0" applyFill="0" applyAlignment="0" applyProtection="0"/>
    <xf numFmtId="0" fontId="60" fillId="0" borderId="20" applyNumberFormat="0" applyFill="0" applyAlignment="0" applyProtection="0"/>
    <xf numFmtId="0" fontId="60" fillId="0" borderId="20" applyNumberFormat="0" applyFill="0" applyAlignment="0" applyProtection="0"/>
    <xf numFmtId="0" fontId="129"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86"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130"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31" fillId="94" borderId="6" applyNumberFormat="0" applyAlignment="0" applyProtection="0"/>
    <xf numFmtId="10" fontId="20" fillId="13" borderId="22" applyNumberFormat="0" applyBorder="0" applyAlignment="0" applyProtection="0"/>
    <xf numFmtId="0" fontId="26" fillId="29" borderId="2" applyNumberFormat="0" applyAlignment="0" applyProtection="0"/>
    <xf numFmtId="0" fontId="26" fillId="29" borderId="2" applyNumberFormat="0" applyAlignment="0" applyProtection="0"/>
    <xf numFmtId="0" fontId="26" fillId="29" borderId="2" applyNumberFormat="0" applyAlignment="0" applyProtection="0"/>
    <xf numFmtId="0" fontId="26" fillId="29" borderId="2" applyNumberFormat="0" applyAlignment="0" applyProtection="0"/>
    <xf numFmtId="0" fontId="26" fillId="29" borderId="2" applyNumberFormat="0" applyAlignment="0" applyProtection="0"/>
    <xf numFmtId="0" fontId="26" fillId="29" borderId="2" applyNumberFormat="0" applyAlignment="0" applyProtection="0"/>
    <xf numFmtId="0" fontId="26" fillId="29" borderId="2" applyNumberFormat="0" applyAlignment="0" applyProtection="0"/>
    <xf numFmtId="0" fontId="26" fillId="29" borderId="2" applyNumberFormat="0" applyAlignment="0" applyProtection="0"/>
    <xf numFmtId="0" fontId="26" fillId="29" borderId="2" applyNumberFormat="0" applyAlignment="0" applyProtection="0"/>
    <xf numFmtId="0" fontId="26" fillId="29" borderId="2" applyNumberFormat="0" applyAlignment="0" applyProtection="0"/>
    <xf numFmtId="0" fontId="131" fillId="64" borderId="6" applyNumberFormat="0" applyAlignment="0" applyProtection="0"/>
    <xf numFmtId="0" fontId="26" fillId="29" borderId="2" applyNumberFormat="0" applyAlignment="0" applyProtection="0"/>
    <xf numFmtId="0" fontId="26" fillId="29" borderId="2" applyNumberFormat="0" applyAlignment="0" applyProtection="0"/>
    <xf numFmtId="0" fontId="26" fillId="29" borderId="2" applyNumberFormat="0" applyAlignment="0" applyProtection="0"/>
    <xf numFmtId="0" fontId="26" fillId="29" borderId="2" applyNumberFormat="0" applyAlignment="0" applyProtection="0"/>
    <xf numFmtId="0" fontId="26" fillId="29" borderId="2" applyNumberFormat="0" applyAlignment="0" applyProtection="0"/>
    <xf numFmtId="0" fontId="26" fillId="29" borderId="2" applyNumberFormat="0" applyAlignment="0" applyProtection="0"/>
    <xf numFmtId="0" fontId="26" fillId="29" borderId="2" applyNumberFormat="0" applyAlignment="0" applyProtection="0"/>
    <xf numFmtId="0" fontId="26" fillId="29" borderId="2" applyNumberFormat="0" applyAlignment="0" applyProtection="0"/>
    <xf numFmtId="0" fontId="26" fillId="29" borderId="2" applyNumberFormat="0" applyAlignment="0" applyProtection="0"/>
    <xf numFmtId="0" fontId="26" fillId="29" borderId="2" applyNumberFormat="0" applyAlignment="0" applyProtection="0"/>
    <xf numFmtId="0" fontId="26" fillId="29" borderId="2" applyNumberFormat="0" applyAlignment="0" applyProtection="0"/>
    <xf numFmtId="0" fontId="26" fillId="29" borderId="2" applyNumberFormat="0" applyAlignment="0" applyProtection="0"/>
    <xf numFmtId="0" fontId="37" fillId="3" borderId="0" applyNumberFormat="0" applyBorder="0" applyAlignment="0" applyProtection="0"/>
    <xf numFmtId="0" fontId="23" fillId="55" borderId="0" applyNumberFormat="0" applyBorder="0" applyAlignment="0" applyProtection="0"/>
    <xf numFmtId="0" fontId="23" fillId="95" borderId="0" applyNumberFormat="0" applyBorder="0" applyAlignment="0" applyProtection="0"/>
    <xf numFmtId="0" fontId="23" fillId="61" borderId="0" applyNumberFormat="0" applyBorder="0" applyAlignment="0" applyProtection="0"/>
    <xf numFmtId="0" fontId="23" fillId="24" borderId="0" applyNumberFormat="0" applyBorder="0" applyAlignment="0" applyProtection="0"/>
    <xf numFmtId="0" fontId="23" fillId="66" borderId="0" applyNumberFormat="0" applyBorder="0" applyAlignment="0" applyProtection="0"/>
    <xf numFmtId="0" fontId="23" fillId="26" borderId="0" applyNumberFormat="0" applyBorder="0" applyAlignment="0" applyProtection="0"/>
    <xf numFmtId="0" fontId="23" fillId="39" borderId="0" applyNumberFormat="0" applyBorder="0" applyAlignment="0" applyProtection="0"/>
    <xf numFmtId="0" fontId="23" fillId="96" borderId="0" applyNumberFormat="0" applyBorder="0" applyAlignment="0" applyProtection="0"/>
    <xf numFmtId="0" fontId="23" fillId="40" borderId="0" applyNumberFormat="0" applyBorder="0" applyAlignment="0" applyProtection="0"/>
    <xf numFmtId="0" fontId="23" fillId="71" borderId="0" applyNumberFormat="0" applyBorder="0" applyAlignment="0" applyProtection="0"/>
    <xf numFmtId="0" fontId="23" fillId="24" borderId="0" applyNumberFormat="0" applyBorder="0" applyAlignment="0" applyProtection="0"/>
    <xf numFmtId="0" fontId="23" fillId="61" borderId="0" applyNumberFormat="0" applyBorder="0" applyAlignment="0" applyProtection="0"/>
    <xf numFmtId="0" fontId="61" fillId="80" borderId="1" applyNumberFormat="0" applyAlignment="0" applyProtection="0"/>
    <xf numFmtId="0" fontId="7" fillId="80" borderId="1" applyNumberFormat="0" applyAlignment="0" applyProtection="0"/>
    <xf numFmtId="0" fontId="7" fillId="80" borderId="1" applyNumberFormat="0" applyAlignment="0" applyProtection="0"/>
    <xf numFmtId="0" fontId="48" fillId="80" borderId="2" applyNumberFormat="0" applyAlignment="0" applyProtection="0"/>
    <xf numFmtId="0" fontId="83" fillId="97" borderId="6" applyNumberFormat="0" applyAlignment="0" applyProtection="0"/>
    <xf numFmtId="39" fontId="3" fillId="0" borderId="23">
      <alignment horizontal="right" vertical="top" wrapText="1"/>
      <protection/>
    </xf>
    <xf numFmtId="0" fontId="17" fillId="0" borderId="0">
      <alignment horizontal="right" vertical="top"/>
      <protection/>
    </xf>
    <xf numFmtId="0" fontId="18" fillId="0" borderId="0">
      <alignment horizontal="justify" vertical="top" wrapText="1"/>
      <protection/>
    </xf>
    <xf numFmtId="0" fontId="17" fillId="0" borderId="0">
      <alignment horizontal="left"/>
      <protection/>
    </xf>
    <xf numFmtId="4" fontId="18" fillId="0" borderId="0">
      <alignment horizontal="right"/>
      <protection/>
    </xf>
    <xf numFmtId="0" fontId="18" fillId="0" borderId="0">
      <alignment horizontal="right"/>
      <protection/>
    </xf>
    <xf numFmtId="4" fontId="18" fillId="0" borderId="0">
      <alignment horizontal="right" wrapText="1"/>
      <protection/>
    </xf>
    <xf numFmtId="0" fontId="18" fillId="0" borderId="0">
      <alignment horizontal="right"/>
      <protection/>
    </xf>
    <xf numFmtId="4" fontId="18" fillId="0" borderId="0">
      <alignment horizontal="right"/>
      <protection/>
    </xf>
    <xf numFmtId="49" fontId="62" fillId="0" borderId="24" applyFill="0" applyProtection="0">
      <alignment horizontal="center" vertical="center"/>
    </xf>
    <xf numFmtId="186" fontId="34" fillId="0" borderId="0" applyFill="0" applyBorder="0" applyAlignment="0">
      <protection/>
    </xf>
    <xf numFmtId="187" fontId="34" fillId="0" borderId="0" applyFill="0" applyBorder="0" applyAlignment="0">
      <protection/>
    </xf>
    <xf numFmtId="186" fontId="34" fillId="0" borderId="0" applyFill="0" applyBorder="0" applyAlignment="0">
      <protection/>
    </xf>
    <xf numFmtId="191" fontId="34" fillId="0" borderId="0" applyFill="0" applyBorder="0" applyAlignment="0">
      <protection/>
    </xf>
    <xf numFmtId="187" fontId="34" fillId="0" borderId="0" applyFill="0" applyBorder="0" applyAlignment="0">
      <protection/>
    </xf>
    <xf numFmtId="0" fontId="132" fillId="0" borderId="25" applyNumberFormat="0" applyFill="0" applyAlignment="0" applyProtection="0"/>
    <xf numFmtId="0" fontId="63" fillId="0" borderId="7" applyNumberFormat="0" applyFill="0" applyAlignment="0" applyProtection="0"/>
    <xf numFmtId="0" fontId="63" fillId="0" borderId="7" applyNumberFormat="0" applyFill="0" applyAlignment="0" applyProtection="0"/>
    <xf numFmtId="0" fontId="63" fillId="0" borderId="7" applyNumberFormat="0" applyFill="0" applyAlignment="0" applyProtection="0"/>
    <xf numFmtId="0" fontId="63" fillId="0" borderId="7" applyNumberFormat="0" applyFill="0" applyAlignment="0" applyProtection="0"/>
    <xf numFmtId="0" fontId="63" fillId="0" borderId="7" applyNumberFormat="0" applyFill="0" applyAlignment="0" applyProtection="0"/>
    <xf numFmtId="0" fontId="9" fillId="0" borderId="26" applyNumberFormat="0" applyFill="0" applyAlignment="0" applyProtection="0"/>
    <xf numFmtId="0" fontId="63" fillId="0" borderId="7" applyNumberFormat="0" applyFill="0" applyAlignment="0" applyProtection="0"/>
    <xf numFmtId="0" fontId="63" fillId="0" borderId="7" applyNumberFormat="0" applyFill="0" applyAlignment="0" applyProtection="0"/>
    <xf numFmtId="0" fontId="63" fillId="0" borderId="7" applyNumberFormat="0" applyFill="0" applyAlignment="0" applyProtection="0"/>
    <xf numFmtId="0" fontId="63" fillId="0" borderId="7" applyNumberFormat="0" applyFill="0" applyAlignment="0" applyProtection="0"/>
    <xf numFmtId="0" fontId="63" fillId="0" borderId="7" applyNumberFormat="0" applyFill="0" applyAlignment="0" applyProtection="0"/>
    <xf numFmtId="0" fontId="63" fillId="0" borderId="7" applyNumberFormat="0" applyFill="0" applyAlignment="0" applyProtection="0"/>
    <xf numFmtId="0" fontId="63" fillId="0" borderId="7" applyNumberFormat="0" applyFill="0" applyAlignment="0" applyProtection="0"/>
    <xf numFmtId="0" fontId="37" fillId="3" borderId="0" applyNumberFormat="0" applyBorder="0" applyAlignment="0" applyProtection="0"/>
    <xf numFmtId="0" fontId="120" fillId="5" borderId="0" applyNumberFormat="0" applyBorder="0" applyAlignment="0" applyProtection="0"/>
    <xf numFmtId="192" fontId="31" fillId="0" borderId="0" applyFont="0" applyFill="0" applyBorder="0" applyAlignment="0" applyProtection="0"/>
    <xf numFmtId="193" fontId="31" fillId="0" borderId="0" applyFont="0" applyFill="0" applyBorder="0" applyAlignment="0" applyProtection="0"/>
    <xf numFmtId="0" fontId="64" fillId="0" borderId="14" applyNumberFormat="0" applyFill="0" applyAlignment="0" applyProtection="0"/>
    <xf numFmtId="0" fontId="84" fillId="0" borderId="15" applyNumberFormat="0" applyFill="0" applyAlignment="0" applyProtection="0"/>
    <xf numFmtId="49" fontId="65" fillId="0" borderId="0" applyFill="0" applyBorder="0" applyProtection="0">
      <alignment horizontal="center" vertical="center"/>
    </xf>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9" fontId="65" fillId="0" borderId="0" applyFill="0" applyBorder="0" applyProtection="0">
      <alignment horizontal="center" vertical="center"/>
    </xf>
    <xf numFmtId="49" fontId="65" fillId="0" borderId="0" applyFill="0" applyBorder="0" applyProtection="0">
      <alignment horizontal="center" vertical="center"/>
    </xf>
    <xf numFmtId="49" fontId="65" fillId="0" borderId="0" applyFill="0" applyBorder="0" applyProtection="0">
      <alignment horizontal="center" vertical="center"/>
    </xf>
    <xf numFmtId="49" fontId="65" fillId="0" borderId="0" applyFill="0" applyBorder="0" applyProtection="0">
      <alignment horizontal="center" vertical="center"/>
    </xf>
    <xf numFmtId="49" fontId="65" fillId="0" borderId="0" applyFill="0" applyBorder="0" applyProtection="0">
      <alignment horizontal="center" vertical="center"/>
    </xf>
    <xf numFmtId="49" fontId="65" fillId="0" borderId="0" applyFill="0" applyBorder="0" applyProtection="0">
      <alignment horizontal="center" vertical="center"/>
    </xf>
    <xf numFmtId="49" fontId="65" fillId="0" borderId="0" applyFill="0" applyBorder="0" applyProtection="0">
      <alignment horizontal="center" vertical="center"/>
    </xf>
    <xf numFmtId="49" fontId="65" fillId="0" borderId="0" applyFill="0" applyBorder="0" applyProtection="0">
      <alignment horizontal="center" vertical="center"/>
    </xf>
    <xf numFmtId="49" fontId="65" fillId="0" borderId="0" applyFill="0" applyBorder="0" applyProtection="0">
      <alignment horizontal="center" vertical="center"/>
    </xf>
    <xf numFmtId="0" fontId="66" fillId="0" borderId="17" applyNumberFormat="0" applyFill="0" applyAlignment="0" applyProtection="0"/>
    <xf numFmtId="0" fontId="85" fillId="0" borderId="18" applyNumberFormat="0" applyFill="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67" fillId="0" borderId="20" applyNumberFormat="0" applyFill="0" applyAlignment="0" applyProtection="0"/>
    <xf numFmtId="0" fontId="86" fillId="0" borderId="21" applyNumberFormat="0" applyFill="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67"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19" fillId="0" borderId="0" applyNumberFormat="0" applyFill="0" applyBorder="0" applyAlignment="0" applyProtection="0"/>
    <xf numFmtId="49" fontId="65" fillId="0" borderId="0" applyFill="0" applyBorder="0" applyProtection="0">
      <alignment horizontal="center" vertical="center"/>
    </xf>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19"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49" fontId="65" fillId="0" borderId="0" applyFill="0" applyBorder="0" applyProtection="0">
      <alignment horizontal="center" vertical="center"/>
    </xf>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49" fontId="65" fillId="0" borderId="0" applyFill="0" applyBorder="0" applyProtection="0">
      <alignment horizontal="center" vertical="center"/>
    </xf>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49" fontId="65" fillId="0" borderId="0" applyFill="0" applyBorder="0" applyProtection="0">
      <alignment horizontal="center" vertical="center"/>
    </xf>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185" fontId="3" fillId="0" borderId="0">
      <alignment vertical="top"/>
      <protection/>
    </xf>
    <xf numFmtId="0" fontId="3" fillId="0" borderId="0">
      <alignment/>
      <protection/>
    </xf>
    <xf numFmtId="0" fontId="133" fillId="98"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9" fillId="29" borderId="0" applyNumberFormat="0" applyBorder="0" applyAlignment="0" applyProtection="0"/>
    <xf numFmtId="0" fontId="8" fillId="98" borderId="0" applyNumberFormat="0" applyBorder="0" applyAlignment="0" applyProtection="0"/>
    <xf numFmtId="0" fontId="69" fillId="29" borderId="0" applyNumberFormat="0" applyBorder="0" applyAlignment="0" applyProtection="0"/>
    <xf numFmtId="0" fontId="68" fillId="29" borderId="0" applyNumberFormat="0" applyBorder="0" applyAlignment="0" applyProtection="0"/>
    <xf numFmtId="194" fontId="35" fillId="0" borderId="0">
      <alignment/>
      <protection/>
    </xf>
    <xf numFmtId="0" fontId="12"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2" fillId="0" borderId="0">
      <alignment/>
      <protection/>
    </xf>
    <xf numFmtId="0" fontId="12"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18"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1" fillId="0" borderId="0">
      <alignment/>
      <protection/>
    </xf>
    <xf numFmtId="0" fontId="3" fillId="0" borderId="0">
      <alignment/>
      <protection/>
    </xf>
    <xf numFmtId="0" fontId="3" fillId="0" borderId="0">
      <alignment/>
      <protection/>
    </xf>
    <xf numFmtId="0" fontId="118" fillId="0" borderId="0">
      <alignment/>
      <protection/>
    </xf>
    <xf numFmtId="0" fontId="4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2" fillId="0" borderId="0">
      <alignment/>
      <protection/>
    </xf>
    <xf numFmtId="0" fontId="3" fillId="0" borderId="0">
      <alignment/>
      <protection/>
    </xf>
    <xf numFmtId="0" fontId="3" fillId="0" borderId="0">
      <alignment/>
      <protection/>
    </xf>
    <xf numFmtId="0" fontId="3" fillId="0" borderId="0">
      <alignment/>
      <protection/>
    </xf>
    <xf numFmtId="0" fontId="10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lignment/>
      <protection/>
    </xf>
    <xf numFmtId="0" fontId="3" fillId="0" borderId="0">
      <alignment/>
      <protection/>
    </xf>
    <xf numFmtId="0" fontId="41"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18" fillId="0" borderId="0">
      <alignment/>
      <protection/>
    </xf>
    <xf numFmtId="0" fontId="5" fillId="0" borderId="0">
      <alignment/>
      <protection/>
    </xf>
    <xf numFmtId="0" fontId="1" fillId="0" borderId="0">
      <alignment/>
      <protection/>
    </xf>
    <xf numFmtId="0" fontId="3" fillId="0" borderId="0">
      <alignment/>
      <protection/>
    </xf>
    <xf numFmtId="0" fontId="41" fillId="0" borderId="0">
      <alignment/>
      <protection/>
    </xf>
    <xf numFmtId="0" fontId="3" fillId="0" borderId="0">
      <alignment/>
      <protection/>
    </xf>
    <xf numFmtId="0" fontId="118"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lignment/>
      <protection/>
    </xf>
    <xf numFmtId="0" fontId="3" fillId="0" borderId="0">
      <alignment/>
      <protection/>
    </xf>
    <xf numFmtId="0" fontId="3" fillId="0" borderId="0">
      <alignment/>
      <protection/>
    </xf>
    <xf numFmtId="0" fontId="3" fillId="0" borderId="0">
      <alignment/>
      <protection/>
    </xf>
    <xf numFmtId="0" fontId="4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1" fillId="0" borderId="0">
      <alignment/>
      <protection/>
    </xf>
    <xf numFmtId="0" fontId="3" fillId="0" borderId="0">
      <alignment/>
      <protection/>
    </xf>
    <xf numFmtId="0" fontId="3" fillId="0" borderId="0">
      <alignment/>
      <protection/>
    </xf>
    <xf numFmtId="171" fontId="36" fillId="0" borderId="0" applyFill="0" applyBorder="0" applyAlignment="0" applyProtection="0"/>
    <xf numFmtId="0" fontId="3" fillId="0" borderId="0">
      <alignment/>
      <protection/>
    </xf>
    <xf numFmtId="171" fontId="36" fillId="0" borderId="0" applyFill="0" applyBorder="0" applyAlignment="0" applyProtection="0"/>
    <xf numFmtId="0" fontId="3" fillId="0" borderId="0">
      <alignment/>
      <protection/>
    </xf>
    <xf numFmtId="0" fontId="3" fillId="0" borderId="0">
      <alignment/>
      <protection/>
    </xf>
    <xf numFmtId="0" fontId="3" fillId="0" borderId="0">
      <alignment/>
      <protection/>
    </xf>
    <xf numFmtId="171" fontId="36" fillId="0" borderId="0" applyFill="0" applyBorder="0" applyAlignment="0" applyProtection="0"/>
    <xf numFmtId="0" fontId="41" fillId="0" borderId="0">
      <alignment/>
      <protection/>
    </xf>
    <xf numFmtId="171" fontId="36" fillId="0" borderId="0" applyFill="0" applyBorder="0" applyAlignment="0" applyProtection="0"/>
    <xf numFmtId="0" fontId="118" fillId="0" borderId="0">
      <alignment/>
      <protection/>
    </xf>
    <xf numFmtId="171" fontId="36" fillId="0" borderId="0" applyFill="0" applyBorder="0" applyAlignment="0" applyProtection="0"/>
    <xf numFmtId="171" fontId="36" fillId="0" borderId="0" applyFill="0" applyBorder="0" applyAlignment="0" applyProtection="0"/>
    <xf numFmtId="171" fontId="36" fillId="0" borderId="0" applyFill="0" applyBorder="0" applyAlignment="0" applyProtection="0"/>
    <xf numFmtId="0" fontId="1" fillId="0" borderId="0">
      <alignment/>
      <protection/>
    </xf>
    <xf numFmtId="0" fontId="3" fillId="0" borderId="0" applyNumberFormat="0">
      <alignment/>
      <protection/>
    </xf>
    <xf numFmtId="0" fontId="5" fillId="0" borderId="0">
      <alignment/>
      <protection/>
    </xf>
    <xf numFmtId="0" fontId="3" fillId="0" borderId="0">
      <alignment/>
      <protection/>
    </xf>
    <xf numFmtId="0" fontId="13" fillId="0" borderId="0">
      <alignment/>
      <protection/>
    </xf>
    <xf numFmtId="0" fontId="54" fillId="0" borderId="0">
      <alignment/>
      <protection/>
    </xf>
    <xf numFmtId="0" fontId="70" fillId="0" borderId="0">
      <alignment/>
      <protection/>
    </xf>
    <xf numFmtId="0" fontId="3" fillId="0" borderId="0">
      <alignment/>
      <protection/>
    </xf>
    <xf numFmtId="0" fontId="3" fillId="0" borderId="0">
      <alignment/>
      <protection/>
    </xf>
    <xf numFmtId="0" fontId="118" fillId="0" borderId="0">
      <alignment/>
      <protection/>
    </xf>
    <xf numFmtId="0" fontId="118" fillId="0" borderId="0">
      <alignment/>
      <protection/>
    </xf>
    <xf numFmtId="0" fontId="27" fillId="0" borderId="0">
      <alignment/>
      <protection/>
    </xf>
    <xf numFmtId="0" fontId="118" fillId="0" borderId="0">
      <alignment/>
      <protection/>
    </xf>
    <xf numFmtId="0" fontId="88" fillId="0" borderId="0">
      <alignment/>
      <protection/>
    </xf>
    <xf numFmtId="0" fontId="118" fillId="0" borderId="0">
      <alignment/>
      <protection/>
    </xf>
    <xf numFmtId="0" fontId="134" fillId="0" borderId="0">
      <alignment/>
      <protection/>
    </xf>
    <xf numFmtId="0" fontId="118"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2" fillId="0" borderId="0">
      <alignment/>
      <protection/>
    </xf>
    <xf numFmtId="0" fontId="118" fillId="0" borderId="0">
      <alignment/>
      <protection/>
    </xf>
    <xf numFmtId="0" fontId="3" fillId="0" borderId="0">
      <alignment/>
      <protection/>
    </xf>
    <xf numFmtId="0" fontId="118"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1" fillId="0" borderId="0">
      <alignment/>
      <protection/>
    </xf>
    <xf numFmtId="0" fontId="3" fillId="0" borderId="0">
      <alignment/>
      <protection/>
    </xf>
    <xf numFmtId="0" fontId="3" fillId="0" borderId="0">
      <alignment/>
      <protection/>
    </xf>
    <xf numFmtId="0" fontId="41" fillId="0" borderId="0">
      <alignment/>
      <protection/>
    </xf>
    <xf numFmtId="0" fontId="3" fillId="0" borderId="0">
      <alignment/>
      <protection/>
    </xf>
    <xf numFmtId="4" fontId="3" fillId="0" borderId="0">
      <alignment vertical="justify"/>
      <protection/>
    </xf>
    <xf numFmtId="4" fontId="3" fillId="0" borderId="0">
      <alignment vertical="justify"/>
      <protection/>
    </xf>
    <xf numFmtId="4" fontId="3" fillId="0" borderId="0">
      <alignment horizontal="justify" vertical="top" wrapText="1"/>
      <protection/>
    </xf>
    <xf numFmtId="3" fontId="13" fillId="0" borderId="0">
      <alignment horizontal="justify" vertical="justify"/>
      <protection/>
    </xf>
    <xf numFmtId="4" fontId="11" fillId="0" borderId="0">
      <alignment vertical="top" wrapText="1"/>
      <protection/>
    </xf>
    <xf numFmtId="0" fontId="2" fillId="0" borderId="0">
      <alignment horizontal="justify"/>
      <protection/>
    </xf>
    <xf numFmtId="4" fontId="2" fillId="0" borderId="0">
      <alignment horizontal="justify"/>
      <protection/>
    </xf>
    <xf numFmtId="0" fontId="41" fillId="0" borderId="0">
      <alignment/>
      <protection/>
    </xf>
    <xf numFmtId="0" fontId="3" fillId="0" borderId="0">
      <alignment/>
      <protection/>
    </xf>
    <xf numFmtId="0" fontId="3" fillId="0" borderId="0">
      <alignment/>
      <protection/>
    </xf>
    <xf numFmtId="0" fontId="118" fillId="0" borderId="0">
      <alignment/>
      <protection/>
    </xf>
    <xf numFmtId="0" fontId="118" fillId="0" borderId="0">
      <alignment/>
      <protection/>
    </xf>
    <xf numFmtId="0" fontId="3" fillId="0" borderId="0">
      <alignment/>
      <protection/>
    </xf>
    <xf numFmtId="0" fontId="3" fillId="0" borderId="0">
      <alignment/>
      <protection/>
    </xf>
    <xf numFmtId="0" fontId="118" fillId="0" borderId="0">
      <alignment/>
      <protection/>
    </xf>
    <xf numFmtId="0" fontId="3" fillId="0" borderId="0">
      <alignment/>
      <protection/>
    </xf>
    <xf numFmtId="0" fontId="36" fillId="0" borderId="0">
      <alignment/>
      <protection/>
    </xf>
    <xf numFmtId="0" fontId="3" fillId="0" borderId="0">
      <alignment/>
      <protection/>
    </xf>
    <xf numFmtId="0" fontId="5" fillId="0" borderId="0">
      <alignment/>
      <protection/>
    </xf>
    <xf numFmtId="0" fontId="3" fillId="0" borderId="0">
      <alignment/>
      <protection/>
    </xf>
    <xf numFmtId="0" fontId="5" fillId="0" borderId="0">
      <alignment/>
      <protection/>
    </xf>
    <xf numFmtId="0" fontId="3" fillId="0" borderId="0">
      <alignment/>
      <protection/>
    </xf>
    <xf numFmtId="0" fontId="71" fillId="0" borderId="0">
      <alignment/>
      <protection/>
    </xf>
    <xf numFmtId="0" fontId="0" fillId="0" borderId="0">
      <alignment/>
      <protection/>
    </xf>
    <xf numFmtId="0" fontId="3" fillId="0" borderId="0">
      <alignment/>
      <protection/>
    </xf>
    <xf numFmtId="0" fontId="3" fillId="0" borderId="0" applyNumberFormat="0" applyFont="0" applyFill="0" applyBorder="0" applyAlignment="0" applyProtection="0"/>
    <xf numFmtId="0" fontId="0" fillId="84" borderId="3" applyNumberFormat="0" applyFont="0" applyAlignment="0" applyProtection="0"/>
    <xf numFmtId="0" fontId="3" fillId="13" borderId="4" applyNumberFormat="0" applyFont="0" applyAlignment="0" applyProtection="0"/>
    <xf numFmtId="0" fontId="3" fillId="13" borderId="4" applyNumberFormat="0" applyFont="0" applyAlignment="0" applyProtection="0"/>
    <xf numFmtId="0" fontId="3" fillId="13" borderId="4" applyNumberFormat="0" applyFont="0" applyAlignment="0" applyProtection="0"/>
    <xf numFmtId="0" fontId="3" fillId="13" borderId="4" applyNumberFormat="0" applyFont="0" applyAlignment="0" applyProtection="0"/>
    <xf numFmtId="0" fontId="3" fillId="13" borderId="4" applyNumberFormat="0" applyFont="0" applyAlignment="0" applyProtection="0"/>
    <xf numFmtId="0" fontId="3" fillId="13" borderId="4" applyNumberFormat="0" applyFont="0" applyAlignment="0" applyProtection="0"/>
    <xf numFmtId="0" fontId="3" fillId="13" borderId="4" applyNumberFormat="0" applyFont="0" applyAlignment="0" applyProtection="0"/>
    <xf numFmtId="0" fontId="3" fillId="13" borderId="4" applyNumberFormat="0" applyFont="0" applyAlignment="0" applyProtection="0"/>
    <xf numFmtId="0" fontId="3" fillId="13" borderId="4" applyNumberFormat="0" applyFont="0" applyAlignment="0" applyProtection="0"/>
    <xf numFmtId="0" fontId="3" fillId="13" borderId="4" applyNumberFormat="0" applyFont="0" applyAlignment="0" applyProtection="0"/>
    <xf numFmtId="0" fontId="3" fillId="13" borderId="4" applyNumberFormat="0" applyFont="0" applyAlignment="0" applyProtection="0"/>
    <xf numFmtId="0" fontId="3" fillId="13" borderId="4" applyNumberFormat="0" applyFont="0" applyAlignment="0" applyProtection="0"/>
    <xf numFmtId="0" fontId="3" fillId="13" borderId="4" applyNumberFormat="0" applyFont="0" applyAlignment="0" applyProtection="0"/>
    <xf numFmtId="0" fontId="3" fillId="13" borderId="4" applyNumberFormat="0" applyFont="0" applyAlignment="0" applyProtection="0"/>
    <xf numFmtId="0" fontId="3" fillId="13" borderId="4" applyNumberFormat="0" applyFont="0" applyAlignment="0" applyProtection="0"/>
    <xf numFmtId="0" fontId="3" fillId="13" borderId="4" applyNumberFormat="0" applyFont="0" applyAlignment="0" applyProtection="0"/>
    <xf numFmtId="0" fontId="3" fillId="13" borderId="4" applyNumberFormat="0" applyFont="0" applyAlignment="0" applyProtection="0"/>
    <xf numFmtId="0" fontId="3" fillId="13" borderId="4" applyNumberFormat="0" applyFont="0" applyAlignment="0" applyProtection="0"/>
    <xf numFmtId="0" fontId="3" fillId="13" borderId="4" applyNumberFormat="0" applyFont="0" applyAlignment="0" applyProtection="0"/>
    <xf numFmtId="0" fontId="3" fillId="13" borderId="4" applyNumberFormat="0" applyFont="0" applyAlignment="0" applyProtection="0"/>
    <xf numFmtId="0" fontId="3" fillId="13" borderId="4" applyNumberFormat="0" applyFont="0" applyAlignment="0" applyProtection="0"/>
    <xf numFmtId="0" fontId="3" fillId="99" borderId="3" applyNumberFormat="0" applyFont="0" applyAlignment="0" applyProtection="0"/>
    <xf numFmtId="0" fontId="3" fillId="13" borderId="4" applyNumberFormat="0" applyFont="0" applyAlignment="0" applyProtection="0"/>
    <xf numFmtId="0" fontId="3" fillId="13" borderId="4" applyNumberFormat="0" applyFont="0" applyAlignment="0" applyProtection="0"/>
    <xf numFmtId="0" fontId="3" fillId="13" borderId="4" applyNumberFormat="0" applyFont="0" applyAlignment="0" applyProtection="0"/>
    <xf numFmtId="0" fontId="46" fillId="13" borderId="4" applyNumberFormat="0" applyFont="0" applyAlignment="0" applyProtection="0"/>
    <xf numFmtId="0" fontId="3" fillId="13" borderId="4" applyNumberFormat="0" applyFont="0" applyAlignment="0" applyProtection="0"/>
    <xf numFmtId="0" fontId="1" fillId="13" borderId="4" applyNumberFormat="0" applyFont="0" applyAlignment="0" applyProtection="0"/>
    <xf numFmtId="0" fontId="3" fillId="13" borderId="4" applyNumberFormat="0" applyFont="0" applyAlignment="0" applyProtection="0"/>
    <xf numFmtId="0" fontId="3" fillId="13" borderId="4" applyNumberFormat="0" applyFont="0" applyAlignment="0" applyProtection="0"/>
    <xf numFmtId="0" fontId="3" fillId="13" borderId="4" applyNumberFormat="0" applyFont="0" applyAlignment="0" applyProtection="0"/>
    <xf numFmtId="0" fontId="3" fillId="13" borderId="4" applyNumberFormat="0" applyFont="0" applyAlignment="0" applyProtection="0"/>
    <xf numFmtId="0" fontId="3" fillId="13" borderId="4" applyNumberFormat="0" applyFont="0" applyAlignment="0" applyProtection="0"/>
    <xf numFmtId="0" fontId="3" fillId="13" borderId="4" applyNumberFormat="0" applyFont="0" applyAlignment="0" applyProtection="0"/>
    <xf numFmtId="0" fontId="3" fillId="13" borderId="4" applyNumberFormat="0" applyFont="0" applyAlignment="0" applyProtection="0"/>
    <xf numFmtId="0" fontId="3" fillId="13" borderId="4" applyNumberFormat="0" applyFont="0" applyAlignment="0" applyProtection="0"/>
    <xf numFmtId="0" fontId="3" fillId="13" borderId="4" applyNumberFormat="0" applyFont="0" applyAlignment="0" applyProtection="0"/>
    <xf numFmtId="0" fontId="3" fillId="13" borderId="4" applyNumberFormat="0" applyFont="0" applyAlignment="0" applyProtection="0"/>
    <xf numFmtId="0" fontId="3" fillId="13" borderId="4" applyNumberFormat="0" applyFont="0" applyAlignment="0" applyProtection="0"/>
    <xf numFmtId="0" fontId="3" fillId="13" borderId="4" applyNumberFormat="0" applyFont="0" applyAlignment="0" applyProtection="0"/>
    <xf numFmtId="0" fontId="3" fillId="13" borderId="4" applyNumberFormat="0" applyFont="0" applyAlignment="0" applyProtection="0"/>
    <xf numFmtId="0" fontId="3" fillId="13" borderId="4" applyNumberFormat="0" applyFont="0" applyAlignment="0" applyProtection="0"/>
    <xf numFmtId="0" fontId="3" fillId="13" borderId="4" applyNumberFormat="0" applyFont="0" applyAlignment="0" applyProtection="0"/>
    <xf numFmtId="0" fontId="3" fillId="13" borderId="4" applyNumberFormat="0" applyFont="0" applyAlignment="0" applyProtection="0"/>
    <xf numFmtId="0" fontId="3" fillId="13" borderId="4" applyNumberFormat="0" applyFont="0" applyAlignment="0" applyProtection="0"/>
    <xf numFmtId="0" fontId="3" fillId="13" borderId="4" applyNumberFormat="0" applyFont="0" applyAlignment="0" applyProtection="0"/>
    <xf numFmtId="0" fontId="3" fillId="13" borderId="4" applyNumberFormat="0" applyFont="0" applyAlignment="0" applyProtection="0"/>
    <xf numFmtId="0" fontId="3" fillId="13" borderId="4" applyNumberFormat="0" applyFont="0" applyAlignment="0" applyProtection="0"/>
    <xf numFmtId="0" fontId="3" fillId="13" borderId="4" applyNumberFormat="0" applyFont="0" applyAlignment="0" applyProtection="0"/>
    <xf numFmtId="0" fontId="3" fillId="13" borderId="4" applyNumberFormat="0" applyFont="0" applyAlignment="0" applyProtection="0"/>
    <xf numFmtId="0" fontId="3" fillId="13" borderId="4" applyNumberFormat="0" applyFont="0" applyAlignment="0" applyProtection="0"/>
    <xf numFmtId="0" fontId="3" fillId="13" borderId="4" applyNumberFormat="0" applyFont="0" applyAlignment="0" applyProtection="0"/>
    <xf numFmtId="0" fontId="3" fillId="13" borderId="4" applyNumberFormat="0" applyFont="0" applyAlignment="0" applyProtection="0"/>
    <xf numFmtId="0" fontId="3" fillId="13" borderId="4" applyNumberFormat="0" applyFont="0" applyAlignment="0" applyProtection="0"/>
    <xf numFmtId="0" fontId="3" fillId="13" borderId="4" applyNumberFormat="0" applyFont="0" applyAlignment="0" applyProtection="0"/>
    <xf numFmtId="0" fontId="3" fillId="13" borderId="4" applyNumberFormat="0" applyFont="0" applyAlignment="0" applyProtection="0"/>
    <xf numFmtId="0" fontId="3" fillId="13" borderId="4" applyNumberFormat="0" applyFont="0" applyAlignment="0" applyProtection="0"/>
    <xf numFmtId="0" fontId="3" fillId="13" borderId="4" applyNumberFormat="0" applyFont="0" applyAlignment="0" applyProtection="0"/>
    <xf numFmtId="0" fontId="3" fillId="13" borderId="4" applyNumberFormat="0" applyFont="0" applyAlignment="0" applyProtection="0"/>
    <xf numFmtId="0" fontId="3" fillId="13" borderId="4" applyNumberFormat="0" applyFont="0" applyAlignment="0" applyProtection="0"/>
    <xf numFmtId="0" fontId="3" fillId="13" borderId="4" applyNumberFormat="0" applyFont="0" applyAlignment="0" applyProtection="0"/>
    <xf numFmtId="0" fontId="3" fillId="13" borderId="4" applyNumberFormat="0" applyFont="0" applyAlignment="0" applyProtection="0"/>
    <xf numFmtId="0" fontId="3" fillId="13" borderId="4" applyNumberFormat="0" applyFont="0" applyAlignment="0" applyProtection="0"/>
    <xf numFmtId="0" fontId="54" fillId="100" borderId="4" applyNumberFormat="0" applyAlignment="0" applyProtection="0"/>
    <xf numFmtId="0" fontId="31" fillId="0" borderId="0">
      <alignment/>
      <protection/>
    </xf>
    <xf numFmtId="0" fontId="31" fillId="0" borderId="0">
      <alignment/>
      <protection/>
    </xf>
    <xf numFmtId="0" fontId="31" fillId="0" borderId="0">
      <alignment/>
      <protection/>
    </xf>
    <xf numFmtId="0" fontId="3" fillId="0" borderId="0">
      <alignment/>
      <protection/>
    </xf>
    <xf numFmtId="0" fontId="31" fillId="0" borderId="0">
      <alignment horizontal="left"/>
      <protection/>
    </xf>
    <xf numFmtId="0" fontId="3" fillId="0" borderId="0">
      <alignment/>
      <protection/>
    </xf>
    <xf numFmtId="0" fontId="3" fillId="0" borderId="0">
      <alignment/>
      <protection/>
    </xf>
    <xf numFmtId="0" fontId="31" fillId="0" borderId="0">
      <alignment horizontal="left"/>
      <protection/>
    </xf>
    <xf numFmtId="0" fontId="3" fillId="0" borderId="0">
      <alignment/>
      <protection/>
    </xf>
    <xf numFmtId="0" fontId="31" fillId="0" borderId="0">
      <alignment horizontal="left"/>
      <protection/>
    </xf>
    <xf numFmtId="0" fontId="3" fillId="0" borderId="0">
      <alignment/>
      <protection/>
    </xf>
    <xf numFmtId="0" fontId="3" fillId="0" borderId="0">
      <alignment/>
      <protection/>
    </xf>
    <xf numFmtId="0" fontId="3" fillId="0" borderId="0">
      <alignment/>
      <protection/>
    </xf>
    <xf numFmtId="0" fontId="31" fillId="0" borderId="0">
      <alignment horizontal="left"/>
      <protection/>
    </xf>
    <xf numFmtId="0" fontId="3" fillId="0" borderId="0">
      <alignment/>
      <protection/>
    </xf>
    <xf numFmtId="0" fontId="31" fillId="0" borderId="0">
      <alignment horizontal="left"/>
      <protection/>
    </xf>
    <xf numFmtId="0" fontId="31" fillId="0" borderId="0">
      <alignment/>
      <protection/>
    </xf>
    <xf numFmtId="0" fontId="31" fillId="0" borderId="0">
      <alignment horizontal="left"/>
      <protection/>
    </xf>
    <xf numFmtId="0" fontId="31" fillId="0" borderId="0">
      <alignment/>
      <protection/>
    </xf>
    <xf numFmtId="0" fontId="31" fillId="0" borderId="0">
      <alignment/>
      <protection/>
    </xf>
    <xf numFmtId="0" fontId="3" fillId="0" borderId="0" applyProtection="0">
      <alignment/>
    </xf>
    <xf numFmtId="0" fontId="31" fillId="0" borderId="0">
      <alignment horizontal="left"/>
      <protection/>
    </xf>
    <xf numFmtId="0" fontId="3" fillId="0" borderId="0" applyProtection="0">
      <alignment/>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31" fillId="0" borderId="0">
      <alignment/>
      <protection/>
    </xf>
    <xf numFmtId="0" fontId="31" fillId="0" borderId="0">
      <alignment/>
      <protection/>
    </xf>
    <xf numFmtId="0" fontId="3" fillId="0" borderId="0">
      <alignment/>
      <protection/>
    </xf>
    <xf numFmtId="0" fontId="42"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42" fillId="0" borderId="0">
      <alignment/>
      <protection/>
    </xf>
    <xf numFmtId="0" fontId="3"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31" fillId="0" borderId="0">
      <alignment/>
      <protection/>
    </xf>
    <xf numFmtId="0" fontId="31" fillId="0" borderId="0">
      <alignment/>
      <protection/>
    </xf>
    <xf numFmtId="0" fontId="31" fillId="0" borderId="0">
      <alignment/>
      <protection/>
    </xf>
    <xf numFmtId="0" fontId="42" fillId="0" borderId="0">
      <alignment/>
      <protection/>
    </xf>
    <xf numFmtId="205" fontId="72" fillId="0" borderId="0">
      <alignment/>
      <protection/>
    </xf>
    <xf numFmtId="0" fontId="3"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42"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 fillId="0" borderId="0">
      <alignment/>
      <protection/>
    </xf>
    <xf numFmtId="0" fontId="42" fillId="0" borderId="0">
      <alignment/>
      <protection/>
    </xf>
    <xf numFmtId="0" fontId="31" fillId="0" borderId="0">
      <alignment horizontal="left"/>
      <protection/>
    </xf>
    <xf numFmtId="0" fontId="31" fillId="0" borderId="0">
      <alignment horizontal="left"/>
      <protection/>
    </xf>
    <xf numFmtId="0" fontId="31" fillId="0" borderId="0">
      <alignment horizontal="left"/>
      <protection/>
    </xf>
    <xf numFmtId="0" fontId="3" fillId="0" borderId="0">
      <alignment/>
      <protection/>
    </xf>
    <xf numFmtId="0" fontId="10" fillId="0" borderId="0">
      <alignment/>
      <protection/>
    </xf>
    <xf numFmtId="0" fontId="135" fillId="0" borderId="0">
      <alignment/>
      <protection/>
    </xf>
    <xf numFmtId="0" fontId="42" fillId="0" borderId="0">
      <alignment/>
      <protection/>
    </xf>
    <xf numFmtId="209" fontId="1" fillId="0" borderId="0">
      <alignment/>
      <protection/>
    </xf>
    <xf numFmtId="0" fontId="3" fillId="0" borderId="0">
      <alignment/>
      <protection/>
    </xf>
    <xf numFmtId="0" fontId="42" fillId="0" borderId="0">
      <alignment/>
      <protection/>
    </xf>
    <xf numFmtId="0" fontId="3" fillId="0" borderId="0">
      <alignment/>
      <protection/>
    </xf>
    <xf numFmtId="0" fontId="42" fillId="0" borderId="0">
      <alignment/>
      <protection/>
    </xf>
    <xf numFmtId="0" fontId="41" fillId="0" borderId="0">
      <alignment/>
      <protection/>
    </xf>
    <xf numFmtId="0" fontId="42" fillId="0" borderId="0">
      <alignment/>
      <protection/>
    </xf>
    <xf numFmtId="0" fontId="31" fillId="0" borderId="0">
      <alignment/>
      <protection/>
    </xf>
    <xf numFmtId="0" fontId="31" fillId="0" borderId="0">
      <alignment/>
      <protection/>
    </xf>
    <xf numFmtId="0" fontId="31" fillId="0" borderId="0">
      <alignment/>
      <protection/>
    </xf>
    <xf numFmtId="0" fontId="42" fillId="0" borderId="0">
      <alignment/>
      <protection/>
    </xf>
    <xf numFmtId="0" fontId="42" fillId="0" borderId="0">
      <alignment/>
      <protection/>
    </xf>
    <xf numFmtId="0" fontId="3" fillId="0" borderId="0">
      <alignment/>
      <protection/>
    </xf>
    <xf numFmtId="0" fontId="3" fillId="0" borderId="0">
      <alignment vertical="top"/>
      <protection/>
    </xf>
    <xf numFmtId="0" fontId="29"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 fillId="0" borderId="0">
      <alignment/>
      <protection/>
    </xf>
    <xf numFmtId="0" fontId="3" fillId="0" borderId="0" applyProtection="0">
      <alignment/>
    </xf>
    <xf numFmtId="0" fontId="3" fillId="0" borderId="0" applyProtection="0">
      <alignment/>
    </xf>
    <xf numFmtId="0" fontId="3" fillId="0" borderId="0" applyProtection="0">
      <alignment/>
    </xf>
    <xf numFmtId="0" fontId="3" fillId="0" borderId="0" applyProtection="0">
      <alignment/>
    </xf>
    <xf numFmtId="0" fontId="3" fillId="0" borderId="0" applyProtection="0">
      <alignment/>
    </xf>
    <xf numFmtId="0" fontId="3"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3"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118" fillId="0" borderId="0">
      <alignment/>
      <protection/>
    </xf>
    <xf numFmtId="0" fontId="3" fillId="0" borderId="0">
      <alignment/>
      <protection/>
    </xf>
    <xf numFmtId="0" fontId="31" fillId="0" borderId="0">
      <alignment/>
      <protection/>
    </xf>
    <xf numFmtId="0" fontId="31" fillId="0" borderId="0">
      <alignment/>
      <protection/>
    </xf>
    <xf numFmtId="0" fontId="31" fillId="0" borderId="0">
      <alignment/>
      <protection/>
    </xf>
    <xf numFmtId="0" fontId="73" fillId="0" borderId="0">
      <alignment/>
      <protection/>
    </xf>
    <xf numFmtId="0" fontId="3" fillId="0" borderId="0">
      <alignment/>
      <protection/>
    </xf>
    <xf numFmtId="0" fontId="3" fillId="0" borderId="0" applyProtection="0">
      <alignment/>
    </xf>
    <xf numFmtId="0" fontId="3" fillId="0" borderId="0" applyProtection="0">
      <alignment/>
    </xf>
    <xf numFmtId="0" fontId="3" fillId="0" borderId="0" applyProtection="0">
      <alignment/>
    </xf>
    <xf numFmtId="0" fontId="3" fillId="0" borderId="0" applyProtection="0">
      <alignment/>
    </xf>
    <xf numFmtId="0" fontId="29" fillId="0" borderId="0">
      <alignment/>
      <protection/>
    </xf>
    <xf numFmtId="0" fontId="29" fillId="0" borderId="0">
      <alignment/>
      <protection/>
    </xf>
    <xf numFmtId="0" fontId="3" fillId="0" borderId="0" applyProtection="0">
      <alignment/>
    </xf>
    <xf numFmtId="0" fontId="3" fillId="0" borderId="0" applyProtection="0">
      <alignment/>
    </xf>
    <xf numFmtId="0" fontId="3" fillId="0" borderId="0">
      <alignment/>
      <protection/>
    </xf>
    <xf numFmtId="0" fontId="31" fillId="0" borderId="0">
      <alignment/>
      <protection/>
    </xf>
    <xf numFmtId="0" fontId="31" fillId="0" borderId="0">
      <alignment/>
      <protection/>
    </xf>
    <xf numFmtId="0" fontId="73" fillId="0" borderId="0">
      <alignment/>
      <protection/>
    </xf>
    <xf numFmtId="0" fontId="3"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1" fillId="0" borderId="0">
      <alignment/>
      <protection/>
    </xf>
    <xf numFmtId="0" fontId="73" fillId="0" borderId="0">
      <alignment/>
      <protection/>
    </xf>
    <xf numFmtId="0" fontId="3" fillId="0" borderId="0">
      <alignment/>
      <protection/>
    </xf>
    <xf numFmtId="0" fontId="31" fillId="0" borderId="0">
      <alignment horizontal="left"/>
      <protection/>
    </xf>
    <xf numFmtId="0" fontId="3" fillId="0" borderId="0">
      <alignment/>
      <protection/>
    </xf>
    <xf numFmtId="0" fontId="3" fillId="0" borderId="0">
      <alignment/>
      <protection/>
    </xf>
    <xf numFmtId="0" fontId="31" fillId="0" borderId="0">
      <alignment/>
      <protection/>
    </xf>
    <xf numFmtId="0" fontId="31" fillId="0" borderId="0">
      <alignment/>
      <protection/>
    </xf>
    <xf numFmtId="0" fontId="31" fillId="0" borderId="0">
      <alignment/>
      <protection/>
    </xf>
    <xf numFmtId="0" fontId="3"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horizontal="left"/>
      <protection/>
    </xf>
    <xf numFmtId="0" fontId="3" fillId="0" borderId="0">
      <alignment/>
      <protection/>
    </xf>
    <xf numFmtId="0" fontId="31" fillId="0" borderId="0">
      <alignment horizontal="left"/>
      <protection/>
    </xf>
    <xf numFmtId="0" fontId="3" fillId="0" borderId="0">
      <alignment/>
      <protection/>
    </xf>
    <xf numFmtId="0" fontId="1" fillId="0" borderId="0">
      <alignment/>
      <protection/>
    </xf>
    <xf numFmtId="0" fontId="3" fillId="0" borderId="0">
      <alignment/>
      <protection/>
    </xf>
    <xf numFmtId="0" fontId="12" fillId="0" borderId="0">
      <alignment/>
      <protection/>
    </xf>
    <xf numFmtId="4" fontId="13" fillId="0" borderId="0" applyBorder="0" applyProtection="0">
      <alignment horizontal="right"/>
    </xf>
    <xf numFmtId="4" fontId="21" fillId="101" borderId="0" applyBorder="0" applyProtection="0">
      <alignment horizontal="justify" vertical="top" wrapText="1"/>
    </xf>
    <xf numFmtId="0" fontId="3" fillId="13" borderId="4" applyNumberFormat="0" applyFont="0" applyAlignment="0" applyProtection="0"/>
    <xf numFmtId="0" fontId="11" fillId="0" borderId="0" applyNumberFormat="0" applyFill="0" applyBorder="0" applyAlignment="0" applyProtection="0"/>
    <xf numFmtId="0" fontId="136" fillId="85" borderId="27" applyNumberFormat="0" applyAlignment="0" applyProtection="0"/>
    <xf numFmtId="0" fontId="61" fillId="80" borderId="1" applyNumberFormat="0" applyAlignment="0" applyProtection="0"/>
    <xf numFmtId="0" fontId="61" fillId="80" borderId="1" applyNumberFormat="0" applyAlignment="0" applyProtection="0"/>
    <xf numFmtId="0" fontId="61" fillId="80" borderId="1" applyNumberFormat="0" applyAlignment="0" applyProtection="0"/>
    <xf numFmtId="0" fontId="61" fillId="80" borderId="1" applyNumberFormat="0" applyAlignment="0" applyProtection="0"/>
    <xf numFmtId="0" fontId="61" fillId="80" borderId="1" applyNumberFormat="0" applyAlignment="0" applyProtection="0"/>
    <xf numFmtId="0" fontId="136" fillId="86" borderId="27" applyNumberFormat="0" applyAlignment="0" applyProtection="0"/>
    <xf numFmtId="0" fontId="61" fillId="80" borderId="1" applyNumberFormat="0" applyAlignment="0" applyProtection="0"/>
    <xf numFmtId="0" fontId="61" fillId="80" borderId="1" applyNumberFormat="0" applyAlignment="0" applyProtection="0"/>
    <xf numFmtId="0" fontId="61" fillId="80" borderId="1" applyNumberFormat="0" applyAlignment="0" applyProtection="0"/>
    <xf numFmtId="0" fontId="61" fillId="80" borderId="1" applyNumberFormat="0" applyAlignment="0" applyProtection="0"/>
    <xf numFmtId="0" fontId="61" fillId="80" borderId="1" applyNumberFormat="0" applyAlignment="0" applyProtection="0"/>
    <xf numFmtId="0" fontId="61" fillId="80" borderId="1" applyNumberFormat="0" applyAlignment="0" applyProtection="0"/>
    <xf numFmtId="0" fontId="61" fillId="80" borderId="1" applyNumberFormat="0" applyAlignment="0" applyProtection="0"/>
    <xf numFmtId="9" fontId="0" fillId="0" borderId="0" applyFont="0" applyFill="0" applyBorder="0" applyAlignment="0" applyProtection="0"/>
    <xf numFmtId="190" fontId="3" fillId="0" borderId="0" applyFont="0" applyFill="0" applyBorder="0" applyAlignment="0" applyProtection="0"/>
    <xf numFmtId="195" fontId="3" fillId="0" borderId="0" applyFont="0" applyFill="0" applyBorder="0" applyAlignment="0" applyProtection="0"/>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5" fillId="0" borderId="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49" fontId="62" fillId="0" borderId="0">
      <alignment vertical="center"/>
      <protection locked="0"/>
    </xf>
    <xf numFmtId="0" fontId="56" fillId="0" borderId="0" applyNumberFormat="0" applyFill="0" applyBorder="0" applyAlignment="0" applyProtection="0"/>
    <xf numFmtId="9" fontId="2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3" fillId="55" borderId="0" applyNumberFormat="0" applyBorder="0" applyAlignment="0" applyProtection="0"/>
    <xf numFmtId="0" fontId="43" fillId="61" borderId="0" applyNumberFormat="0" applyBorder="0" applyAlignment="0" applyProtection="0"/>
    <xf numFmtId="0" fontId="43" fillId="66" borderId="0" applyNumberFormat="0" applyBorder="0" applyAlignment="0" applyProtection="0"/>
    <xf numFmtId="0" fontId="43" fillId="39" borderId="0" applyNumberFormat="0" applyBorder="0" applyAlignment="0" applyProtection="0"/>
    <xf numFmtId="0" fontId="43" fillId="40" borderId="0" applyNumberFormat="0" applyBorder="0" applyAlignment="0" applyProtection="0"/>
    <xf numFmtId="0" fontId="43" fillId="24" borderId="0" applyNumberFormat="0" applyBorder="0" applyAlignment="0" applyProtection="0"/>
    <xf numFmtId="0" fontId="63" fillId="0" borderId="7" applyNumberFormat="0" applyFill="0" applyAlignment="0" applyProtection="0"/>
    <xf numFmtId="0" fontId="52" fillId="0" borderId="7" applyNumberFormat="0" applyFill="0" applyAlignment="0" applyProtection="0"/>
    <xf numFmtId="0" fontId="9" fillId="0" borderId="26" applyNumberFormat="0" applyFill="0" applyAlignment="0" applyProtection="0"/>
    <xf numFmtId="186" fontId="11" fillId="0" borderId="0" applyFill="0" applyBorder="0" applyAlignment="0">
      <protection/>
    </xf>
    <xf numFmtId="187" fontId="11" fillId="0" borderId="0" applyFill="0" applyBorder="0" applyAlignment="0">
      <protection/>
    </xf>
    <xf numFmtId="186" fontId="11" fillId="0" borderId="0" applyFill="0" applyBorder="0" applyAlignment="0">
      <protection/>
    </xf>
    <xf numFmtId="191" fontId="11" fillId="0" borderId="0" applyFill="0" applyBorder="0" applyAlignment="0">
      <protection/>
    </xf>
    <xf numFmtId="187" fontId="11" fillId="0" borderId="0" applyFill="0" applyBorder="0" applyAlignment="0">
      <protection/>
    </xf>
    <xf numFmtId="0" fontId="74" fillId="88" borderId="9" applyNumberFormat="0" applyAlignment="0" applyProtection="0"/>
    <xf numFmtId="0" fontId="38" fillId="88" borderId="9" applyNumberFormat="0" applyAlignment="0" applyProtection="0"/>
    <xf numFmtId="0" fontId="38" fillId="87" borderId="8" applyNumberFormat="0" applyAlignment="0" applyProtection="0"/>
    <xf numFmtId="0" fontId="51" fillId="80" borderId="2" applyNumberFormat="0" applyAlignment="0" applyProtection="0"/>
    <xf numFmtId="49" fontId="75" fillId="0" borderId="0">
      <alignment vertical="center"/>
      <protection locked="0"/>
    </xf>
    <xf numFmtId="0" fontId="6" fillId="4" borderId="0" applyNumberFormat="0" applyBorder="0" applyAlignment="0" applyProtection="0"/>
    <xf numFmtId="0" fontId="37" fillId="3" borderId="0" applyNumberFormat="0" applyBorder="0" applyAlignment="0" applyProtection="0"/>
    <xf numFmtId="0" fontId="37" fillId="18" borderId="0" applyNumberFormat="0" applyBorder="0" applyAlignment="0" applyProtection="0"/>
    <xf numFmtId="0" fontId="24" fillId="0" borderId="0" applyNumberFormat="0" applyFill="0" applyBorder="0" applyAlignment="0" applyProtection="0"/>
    <xf numFmtId="0" fontId="47" fillId="3" borderId="0" applyNumberFormat="0" applyBorder="0" applyAlignment="0" applyProtection="0"/>
    <xf numFmtId="0" fontId="7" fillId="80" borderId="1" applyNumberFormat="0" applyAlignment="0" applyProtection="0"/>
    <xf numFmtId="0" fontId="22" fillId="0" borderId="0">
      <alignment/>
      <protection/>
    </xf>
    <xf numFmtId="0" fontId="22" fillId="0" borderId="0">
      <alignment/>
      <protection/>
    </xf>
    <xf numFmtId="4" fontId="2" fillId="0" borderId="0" applyBorder="0" applyProtection="0">
      <alignment horizontal="right" wrapText="1"/>
    </xf>
    <xf numFmtId="49" fontId="2" fillId="0" borderId="0" applyBorder="0" applyProtection="0">
      <alignment horizontal="justify" vertical="top" wrapText="1"/>
    </xf>
    <xf numFmtId="0" fontId="10" fillId="0" borderId="0">
      <alignment/>
      <protection/>
    </xf>
    <xf numFmtId="0" fontId="10" fillId="0" borderId="0" applyBorder="0">
      <alignment/>
      <protection/>
    </xf>
    <xf numFmtId="0" fontId="10" fillId="0" borderId="0">
      <alignment/>
      <protection/>
    </xf>
    <xf numFmtId="0" fontId="10" fillId="0" borderId="0">
      <alignment/>
      <protection/>
    </xf>
    <xf numFmtId="0" fontId="2" fillId="0" borderId="0">
      <alignment horizontal="left" vertical="top" wrapText="1"/>
      <protection/>
    </xf>
    <xf numFmtId="0" fontId="10" fillId="0" borderId="0">
      <alignment/>
      <protection/>
    </xf>
    <xf numFmtId="0" fontId="10" fillId="0" borderId="0">
      <alignment/>
      <protection/>
    </xf>
    <xf numFmtId="0" fontId="3" fillId="0" borderId="0">
      <alignment/>
      <protection/>
    </xf>
    <xf numFmtId="0" fontId="10" fillId="0" borderId="0">
      <alignment/>
      <protection/>
    </xf>
    <xf numFmtId="0" fontId="25" fillId="0" borderId="0" applyNumberFormat="0" applyFill="0" applyBorder="0" applyAlignment="0" applyProtection="0"/>
    <xf numFmtId="0" fontId="125"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0" borderId="28">
      <alignment horizontal="left" vertical="top" wrapText="1"/>
      <protection/>
    </xf>
    <xf numFmtId="49" fontId="29" fillId="0" borderId="0" applyFill="0" applyBorder="0" applyAlignment="0">
      <protection/>
    </xf>
    <xf numFmtId="196" fontId="29" fillId="0" borderId="0" applyFill="0" applyBorder="0" applyAlignment="0">
      <protection/>
    </xf>
    <xf numFmtId="197" fontId="29" fillId="0" borderId="0" applyFill="0" applyBorder="0" applyAlignment="0">
      <protection/>
    </xf>
    <xf numFmtId="0" fontId="25" fillId="0" borderId="0" applyNumberFormat="0" applyFill="0" applyBorder="0" applyAlignment="0" applyProtection="0"/>
    <xf numFmtId="0" fontId="137" fillId="0" borderId="0" applyNumberFormat="0" applyFill="0" applyBorder="0" applyAlignment="0" applyProtection="0"/>
    <xf numFmtId="0" fontId="24" fillId="0" borderId="0" applyNumberFormat="0" applyFill="0" applyBorder="0" applyAlignment="0" applyProtection="0"/>
    <xf numFmtId="0" fontId="19" fillId="0" borderId="0" applyNumberFormat="0" applyFill="0" applyBorder="0" applyAlignment="0" applyProtection="0"/>
    <xf numFmtId="0" fontId="64" fillId="0" borderId="14" applyNumberFormat="0" applyFill="0" applyAlignment="0" applyProtection="0"/>
    <xf numFmtId="0" fontId="66" fillId="0" borderId="17" applyNumberFormat="0" applyFill="0" applyAlignment="0" applyProtection="0"/>
    <xf numFmtId="0" fontId="67" fillId="0" borderId="20" applyNumberFormat="0" applyFill="0" applyAlignment="0" applyProtection="0"/>
    <xf numFmtId="0" fontId="67" fillId="0" borderId="0" applyNumberFormat="0" applyFill="0" applyBorder="0" applyAlignment="0" applyProtection="0"/>
    <xf numFmtId="0" fontId="123" fillId="0" borderId="29" applyNumberFormat="0" applyFill="0" applyAlignment="0" applyProtection="0"/>
    <xf numFmtId="0" fontId="40" fillId="0" borderId="10" applyNumberFormat="0" applyFill="0" applyAlignment="0" applyProtection="0"/>
    <xf numFmtId="0" fontId="40" fillId="0" borderId="10" applyNumberFormat="0" applyFill="0" applyAlignment="0" applyProtection="0"/>
    <xf numFmtId="0" fontId="40" fillId="0" borderId="10" applyNumberFormat="0" applyFill="0" applyAlignment="0" applyProtection="0"/>
    <xf numFmtId="0" fontId="40" fillId="0" borderId="10" applyNumberFormat="0" applyFill="0" applyAlignment="0" applyProtection="0"/>
    <xf numFmtId="0" fontId="40" fillId="0" borderId="10" applyNumberFormat="0" applyFill="0" applyAlignment="0" applyProtection="0"/>
    <xf numFmtId="0" fontId="123" fillId="0" borderId="30" applyNumberFormat="0" applyFill="0" applyAlignment="0" applyProtection="0"/>
    <xf numFmtId="0" fontId="40" fillId="0" borderId="10" applyNumberFormat="0" applyFill="0" applyAlignment="0" applyProtection="0"/>
    <xf numFmtId="0" fontId="40" fillId="0" borderId="10" applyNumberFormat="0" applyFill="0" applyAlignment="0" applyProtection="0"/>
    <xf numFmtId="0" fontId="40" fillId="0" borderId="10" applyNumberFormat="0" applyFill="0" applyAlignment="0" applyProtection="0"/>
    <xf numFmtId="0" fontId="40" fillId="0" borderId="10" applyNumberFormat="0" applyFill="0" applyAlignment="0" applyProtection="0"/>
    <xf numFmtId="0" fontId="40" fillId="0" borderId="10" applyNumberFormat="0" applyFill="0" applyAlignment="0" applyProtection="0"/>
    <xf numFmtId="0" fontId="40" fillId="0" borderId="10" applyNumberFormat="0" applyFill="0" applyAlignment="0" applyProtection="0"/>
    <xf numFmtId="0" fontId="40" fillId="0" borderId="10" applyNumberFormat="0" applyFill="0" applyAlignment="0" applyProtection="0"/>
    <xf numFmtId="0" fontId="76" fillId="0" borderId="0">
      <alignment/>
      <protection/>
    </xf>
    <xf numFmtId="0" fontId="19" fillId="0" borderId="0" applyNumberFormat="0" applyFill="0" applyBorder="0" applyAlignment="0" applyProtection="0"/>
    <xf numFmtId="0" fontId="64" fillId="0" borderId="14" applyNumberFormat="0" applyFill="0" applyAlignment="0" applyProtection="0"/>
    <xf numFmtId="0" fontId="77" fillId="0" borderId="14" applyNumberFormat="0" applyFill="0" applyAlignment="0" applyProtection="0"/>
    <xf numFmtId="0" fontId="66" fillId="0" borderId="17" applyNumberFormat="0" applyFill="0" applyAlignment="0" applyProtection="0"/>
    <xf numFmtId="0" fontId="78" fillId="0" borderId="17" applyNumberFormat="0" applyFill="0" applyAlignment="0" applyProtection="0"/>
    <xf numFmtId="0" fontId="67" fillId="0" borderId="20" applyNumberFormat="0" applyFill="0" applyAlignment="0" applyProtection="0"/>
    <xf numFmtId="0" fontId="79" fillId="0" borderId="20" applyNumberFormat="0" applyFill="0" applyAlignment="0" applyProtection="0"/>
    <xf numFmtId="0" fontId="67"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19" fillId="0" borderId="0" applyNumberFormat="0" applyFill="0" applyBorder="0" applyAlignment="0" applyProtection="0"/>
    <xf numFmtId="0" fontId="39" fillId="0" borderId="10" applyNumberFormat="0" applyFill="0" applyAlignment="0" applyProtection="0"/>
    <xf numFmtId="0" fontId="39" fillId="0" borderId="30" applyNumberFormat="0" applyFill="0" applyAlignment="0" applyProtection="0"/>
    <xf numFmtId="184" fontId="4" fillId="102" borderId="31">
      <alignment vertical="center"/>
      <protection/>
    </xf>
    <xf numFmtId="210" fontId="4" fillId="102" borderId="31">
      <alignment vertical="center"/>
      <protection/>
    </xf>
    <xf numFmtId="184" fontId="4" fillId="102" borderId="31">
      <alignment vertical="center"/>
      <protection/>
    </xf>
    <xf numFmtId="0" fontId="26" fillId="7" borderId="2" applyNumberFormat="0" applyAlignment="0" applyProtection="0"/>
    <xf numFmtId="0" fontId="131" fillId="7" borderId="6" applyNumberFormat="0" applyAlignment="0" applyProtection="0"/>
    <xf numFmtId="44" fontId="3" fillId="0" borderId="0" applyFont="0" applyFill="0" applyBorder="0" applyAlignment="0" applyProtection="0"/>
    <xf numFmtId="44" fontId="3" fillId="0" borderId="0" applyFont="0" applyFill="0" applyBorder="0" applyAlignment="0" applyProtection="0"/>
    <xf numFmtId="0" fontId="38" fillId="88" borderId="9" applyNumberFormat="0" applyAlignment="0" applyProtection="0"/>
    <xf numFmtId="0" fontId="52" fillId="0" borderId="7" applyNumberFormat="0" applyFill="0" applyAlignment="0" applyProtection="0"/>
    <xf numFmtId="0" fontId="69" fillId="0" borderId="32" applyNumberFormat="0" applyFill="0" applyAlignment="0" applyProtection="0"/>
    <xf numFmtId="0" fontId="81" fillId="7" borderId="2" applyNumberFormat="0" applyAlignment="0" applyProtection="0"/>
    <xf numFmtId="0" fontId="40" fillId="0" borderId="10" applyNumberFormat="0" applyFill="0" applyAlignment="0" applyProtection="0"/>
    <xf numFmtId="211" fontId="54" fillId="0" borderId="0" applyFill="0" applyBorder="0" applyAlignment="0" applyProtection="0"/>
    <xf numFmtId="212" fontId="54" fillId="0" borderId="0" applyFill="0" applyBorder="0" applyAlignment="0" applyProtection="0"/>
    <xf numFmtId="0" fontId="9" fillId="0" borderId="0" applyNumberFormat="0" applyFill="0" applyBorder="0" applyAlignment="0" applyProtection="0"/>
    <xf numFmtId="0" fontId="138"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38"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 fillId="0" borderId="0">
      <alignment/>
      <protection locked="0"/>
    </xf>
    <xf numFmtId="0" fontId="11" fillId="0" borderId="0" applyNumberFormat="0" applyFill="0" applyBorder="0" applyAlignment="0" applyProtection="0"/>
    <xf numFmtId="4" fontId="14" fillId="0" borderId="33" applyBorder="0">
      <alignment horizontal="right" wrapText="1"/>
      <protection/>
    </xf>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213" fontId="3" fillId="0" borderId="0" applyFont="0" applyFill="0" applyBorder="0" applyAlignment="0" applyProtection="0"/>
    <xf numFmtId="179" fontId="3"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1" fontId="82"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1" fontId="27" fillId="0" borderId="0" applyFont="0" applyFill="0" applyBorder="0" applyAlignment="0" applyProtection="0"/>
    <xf numFmtId="40" fontId="4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43" fontId="3"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43" fontId="3"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1" fontId="27" fillId="0" borderId="0" applyFont="0" applyFill="0" applyBorder="0" applyAlignment="0" applyProtection="0"/>
    <xf numFmtId="171" fontId="5"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9" fontId="1" fillId="0" borderId="0" applyFont="0" applyFill="0" applyBorder="0" applyAlignment="0" applyProtection="0"/>
    <xf numFmtId="171" fontId="3" fillId="0" borderId="0" applyFont="0" applyFill="0" applyBorder="0" applyAlignment="0" applyProtection="0"/>
    <xf numFmtId="179" fontId="1" fillId="0" borderId="0" applyFont="0" applyFill="0" applyBorder="0" applyAlignment="0" applyProtection="0"/>
    <xf numFmtId="180" fontId="3" fillId="0" borderId="0" applyFont="0" applyFill="0" applyBorder="0" applyAlignment="0" applyProtection="0"/>
    <xf numFmtId="171" fontId="27" fillId="0" borderId="0" applyFont="0" applyFill="0" applyBorder="0" applyAlignment="0" applyProtection="0"/>
    <xf numFmtId="179" fontId="3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13" fontId="3" fillId="0" borderId="0" applyFont="0" applyFill="0" applyBorder="0" applyAlignment="0" applyProtection="0"/>
    <xf numFmtId="213" fontId="3" fillId="0" borderId="0" applyFont="0" applyFill="0" applyBorder="0" applyAlignment="0" applyProtection="0"/>
    <xf numFmtId="179" fontId="1" fillId="0" borderId="0" applyFont="0" applyFill="0" applyBorder="0" applyAlignment="0" applyProtection="0"/>
    <xf numFmtId="0" fontId="38" fillId="88" borderId="9" applyNumberFormat="0" applyAlignment="0" applyProtection="0"/>
    <xf numFmtId="0" fontId="38" fillId="103" borderId="9" applyNumberFormat="0" applyAlignment="0" applyProtection="0"/>
  </cellStyleXfs>
  <cellXfs count="284">
    <xf numFmtId="0" fontId="0" fillId="0" borderId="0" xfId="0" applyAlignment="1">
      <alignment/>
    </xf>
    <xf numFmtId="2" fontId="5" fillId="0" borderId="0" xfId="1482" applyNumberFormat="1" applyFont="1" applyAlignment="1">
      <alignment horizontal="left"/>
      <protection/>
    </xf>
    <xf numFmtId="4" fontId="5" fillId="0" borderId="0" xfId="1482" applyNumberFormat="1" applyFont="1" applyAlignment="1">
      <alignment horizontal="right"/>
      <protection/>
    </xf>
    <xf numFmtId="2" fontId="5" fillId="0" borderId="0" xfId="1482" applyNumberFormat="1" applyFont="1" applyAlignment="1">
      <alignment horizontal="right"/>
      <protection/>
    </xf>
    <xf numFmtId="2" fontId="5" fillId="0" borderId="0" xfId="1482" applyNumberFormat="1" applyFont="1" applyAlignment="1">
      <alignment horizontal="justify" vertical="top"/>
      <protection/>
    </xf>
    <xf numFmtId="0" fontId="89" fillId="0" borderId="0" xfId="1482" applyFont="1" applyAlignment="1">
      <alignment horizontal="center" vertical="top" wrapText="1"/>
      <protection/>
    </xf>
    <xf numFmtId="2" fontId="89" fillId="0" borderId="0" xfId="1482" applyNumberFormat="1" applyFont="1" applyAlignment="1">
      <alignment horizontal="justify" vertical="top"/>
      <protection/>
    </xf>
    <xf numFmtId="2" fontId="90" fillId="0" borderId="0" xfId="1482" applyNumberFormat="1" applyFont="1" applyAlignment="1">
      <alignment horizontal="left"/>
      <protection/>
    </xf>
    <xf numFmtId="4" fontId="90" fillId="0" borderId="0" xfId="1482" applyNumberFormat="1" applyFont="1" applyAlignment="1">
      <alignment horizontal="right"/>
      <protection/>
    </xf>
    <xf numFmtId="4" fontId="90" fillId="0" borderId="0" xfId="1482" applyNumberFormat="1" applyFont="1">
      <alignment/>
      <protection/>
    </xf>
    <xf numFmtId="2" fontId="89" fillId="0" borderId="12" xfId="1482" applyNumberFormat="1" applyFont="1" applyBorder="1" applyAlignment="1">
      <alignment horizontal="justify" vertical="top"/>
      <protection/>
    </xf>
    <xf numFmtId="0" fontId="139" fillId="0" borderId="0" xfId="0" applyFont="1" applyAlignment="1">
      <alignment/>
    </xf>
    <xf numFmtId="0" fontId="95" fillId="0" borderId="12" xfId="0" applyFont="1" applyBorder="1" applyAlignment="1">
      <alignment horizontal="center"/>
    </xf>
    <xf numFmtId="4" fontId="3" fillId="0" borderId="0" xfId="0" applyNumberFormat="1" applyFont="1" applyAlignment="1">
      <alignment horizontal="center" vertical="top"/>
    </xf>
    <xf numFmtId="0" fontId="140" fillId="0" borderId="0" xfId="0" applyFont="1" applyAlignment="1">
      <alignment/>
    </xf>
    <xf numFmtId="0" fontId="141" fillId="0" borderId="0" xfId="0" applyFont="1" applyAlignment="1">
      <alignment/>
    </xf>
    <xf numFmtId="0" fontId="3" fillId="0" borderId="0" xfId="0" applyFont="1" applyAlignment="1">
      <alignment vertical="top"/>
    </xf>
    <xf numFmtId="0" fontId="90" fillId="0" borderId="0" xfId="0" applyFont="1" applyAlignment="1">
      <alignment vertical="center"/>
    </xf>
    <xf numFmtId="2" fontId="5" fillId="0" borderId="0" xfId="1549" applyNumberFormat="1" applyAlignment="1">
      <alignment horizontal="left" vertical="top"/>
      <protection/>
    </xf>
    <xf numFmtId="171" fontId="0" fillId="0" borderId="0" xfId="2125" applyFont="1" applyAlignment="1" applyProtection="1">
      <alignment horizontal="left" vertical="top"/>
      <protection/>
    </xf>
    <xf numFmtId="2" fontId="5" fillId="0" borderId="0" xfId="1549" applyNumberFormat="1" applyAlignment="1">
      <alignment horizontal="center" vertical="top"/>
      <protection/>
    </xf>
    <xf numFmtId="0" fontId="5" fillId="0" borderId="0" xfId="1549" applyAlignment="1">
      <alignment horizontal="left" vertical="top" wrapText="1"/>
      <protection/>
    </xf>
    <xf numFmtId="2" fontId="94" fillId="0" borderId="0" xfId="1549" applyNumberFormat="1" applyFont="1" applyAlignment="1">
      <alignment horizontal="left" vertical="top"/>
      <protection/>
    </xf>
    <xf numFmtId="2" fontId="94" fillId="0" borderId="0" xfId="1549" applyNumberFormat="1" applyFont="1" applyAlignment="1">
      <alignment horizontal="center" vertical="top"/>
      <protection/>
    </xf>
    <xf numFmtId="0" fontId="94" fillId="0" borderId="0" xfId="1549" applyFont="1" applyAlignment="1">
      <alignment horizontal="left" vertical="top" wrapText="1"/>
      <protection/>
    </xf>
    <xf numFmtId="2" fontId="98" fillId="0" borderId="0" xfId="1549" applyNumberFormat="1" applyFont="1" applyAlignment="1">
      <alignment horizontal="left" vertical="top"/>
      <protection/>
    </xf>
    <xf numFmtId="2" fontId="98" fillId="0" borderId="0" xfId="1549" applyNumberFormat="1" applyFont="1" applyAlignment="1">
      <alignment horizontal="center" vertical="top"/>
      <protection/>
    </xf>
    <xf numFmtId="0" fontId="98" fillId="0" borderId="0" xfId="1549" applyFont="1" applyAlignment="1">
      <alignment horizontal="justify" vertical="top" wrapText="1"/>
      <protection/>
    </xf>
    <xf numFmtId="0" fontId="99" fillId="0" borderId="33" xfId="0" applyFont="1" applyBorder="1" applyAlignment="1">
      <alignment/>
    </xf>
    <xf numFmtId="0" fontId="99" fillId="0" borderId="0" xfId="0" applyFont="1" applyAlignment="1">
      <alignment/>
    </xf>
    <xf numFmtId="0" fontId="142" fillId="0" borderId="0" xfId="0" applyFont="1" applyAlignment="1">
      <alignment/>
    </xf>
    <xf numFmtId="0" fontId="3" fillId="0" borderId="0" xfId="0" applyFont="1" applyAlignment="1">
      <alignment horizontal="right" vertical="top"/>
    </xf>
    <xf numFmtId="0" fontId="3" fillId="0" borderId="0" xfId="0" applyFont="1" applyAlignment="1">
      <alignment vertical="top" wrapText="1"/>
    </xf>
    <xf numFmtId="4" fontId="3" fillId="0" borderId="0" xfId="0" applyNumberFormat="1" applyFont="1" applyAlignment="1">
      <alignment horizontal="center" vertical="center"/>
    </xf>
    <xf numFmtId="179" fontId="3" fillId="0" borderId="0" xfId="715" applyFont="1" applyFill="1" applyBorder="1" applyAlignment="1" applyProtection="1">
      <alignment horizontal="right" vertical="center"/>
      <protection/>
    </xf>
    <xf numFmtId="0" fontId="96" fillId="0" borderId="0" xfId="0" applyFont="1" applyAlignment="1">
      <alignment/>
    </xf>
    <xf numFmtId="0" fontId="3" fillId="0" borderId="0" xfId="1220">
      <alignment/>
      <protection/>
    </xf>
    <xf numFmtId="0" fontId="2" fillId="0" borderId="0" xfId="1220" applyFont="1" applyAlignment="1">
      <alignment horizontal="left" vertical="top" wrapText="1"/>
      <protection/>
    </xf>
    <xf numFmtId="0" fontId="97" fillId="0" borderId="0" xfId="1261" applyFont="1" applyAlignment="1">
      <alignment horizontal="justify" vertical="justify" wrapText="1"/>
      <protection/>
    </xf>
    <xf numFmtId="0" fontId="97" fillId="0" borderId="0" xfId="0" applyFont="1" applyAlignment="1">
      <alignment/>
    </xf>
    <xf numFmtId="0" fontId="97" fillId="0" borderId="12" xfId="1261" applyFont="1" applyBorder="1" applyAlignment="1">
      <alignment horizontal="left" vertical="justify" wrapText="1"/>
      <protection/>
    </xf>
    <xf numFmtId="4" fontId="97" fillId="0" borderId="12" xfId="0" applyNumberFormat="1" applyFont="1" applyBorder="1" applyAlignment="1">
      <alignment/>
    </xf>
    <xf numFmtId="4" fontId="90" fillId="0" borderId="0" xfId="0" applyNumberFormat="1" applyFont="1" applyAlignment="1">
      <alignment/>
    </xf>
    <xf numFmtId="2" fontId="97" fillId="104" borderId="12" xfId="1482" applyNumberFormat="1" applyFont="1" applyFill="1" applyBorder="1" applyAlignment="1">
      <alignment horizontal="justify" vertical="top"/>
      <protection/>
    </xf>
    <xf numFmtId="2" fontId="27" fillId="104" borderId="12" xfId="1482" applyNumberFormat="1" applyFont="1" applyFill="1" applyBorder="1" applyAlignment="1">
      <alignment horizontal="left"/>
      <protection/>
    </xf>
    <xf numFmtId="4" fontId="27" fillId="104" borderId="12" xfId="1482" applyNumberFormat="1" applyFont="1" applyFill="1" applyBorder="1" applyAlignment="1">
      <alignment horizontal="right"/>
      <protection/>
    </xf>
    <xf numFmtId="2" fontId="27" fillId="104" borderId="12" xfId="1482" applyNumberFormat="1" applyFont="1" applyFill="1" applyBorder="1" applyAlignment="1">
      <alignment horizontal="right"/>
      <protection/>
    </xf>
    <xf numFmtId="171" fontId="90" fillId="0" borderId="0" xfId="0" applyNumberFormat="1" applyFont="1" applyAlignment="1">
      <alignment/>
    </xf>
    <xf numFmtId="4" fontId="97" fillId="0" borderId="12" xfId="0" applyNumberFormat="1" applyFont="1" applyBorder="1" applyAlignment="1">
      <alignment vertical="center"/>
    </xf>
    <xf numFmtId="0" fontId="97" fillId="0" borderId="12" xfId="0" applyFont="1" applyBorder="1" applyAlignment="1">
      <alignment vertical="center"/>
    </xf>
    <xf numFmtId="0" fontId="97" fillId="0" borderId="12" xfId="0" applyFont="1" applyBorder="1" applyAlignment="1">
      <alignment/>
    </xf>
    <xf numFmtId="2" fontId="90" fillId="0" borderId="0" xfId="1482" applyNumberFormat="1" applyFont="1" applyAlignment="1">
      <alignment horizontal="right"/>
      <protection/>
    </xf>
    <xf numFmtId="4" fontId="90" fillId="0" borderId="28" xfId="1482" applyNumberFormat="1" applyFont="1" applyBorder="1" applyAlignment="1">
      <alignment horizontal="right"/>
      <protection/>
    </xf>
    <xf numFmtId="171" fontId="95" fillId="0" borderId="12" xfId="711" applyFont="1" applyBorder="1" applyAlignment="1">
      <alignment horizontal="center" vertical="center"/>
    </xf>
    <xf numFmtId="4" fontId="0" fillId="0" borderId="0" xfId="0" applyNumberFormat="1" applyAlignment="1">
      <alignment/>
    </xf>
    <xf numFmtId="4" fontId="95" fillId="0" borderId="34" xfId="711" applyNumberFormat="1" applyFont="1" applyBorder="1" applyAlignment="1">
      <alignment horizontal="center"/>
    </xf>
    <xf numFmtId="4" fontId="95" fillId="0" borderId="35" xfId="711" applyNumberFormat="1" applyFont="1" applyBorder="1" applyAlignment="1">
      <alignment horizontal="center"/>
    </xf>
    <xf numFmtId="4" fontId="5" fillId="0" borderId="36" xfId="1482" applyNumberFormat="1" applyFont="1" applyBorder="1" applyAlignment="1">
      <alignment horizontal="justify" vertical="top"/>
      <protection/>
    </xf>
    <xf numFmtId="4" fontId="5" fillId="0" borderId="28" xfId="1482" applyNumberFormat="1" applyFont="1" applyBorder="1" applyAlignment="1">
      <alignment horizontal="justify" vertical="top"/>
      <protection/>
    </xf>
    <xf numFmtId="0" fontId="89" fillId="0" borderId="12" xfId="0" applyFont="1" applyBorder="1" applyAlignment="1">
      <alignment horizontal="center"/>
    </xf>
    <xf numFmtId="0" fontId="89" fillId="0" borderId="35" xfId="0" applyFont="1" applyBorder="1" applyAlignment="1">
      <alignment horizontal="center"/>
    </xf>
    <xf numFmtId="4" fontId="89" fillId="0" borderId="34" xfId="0" applyNumberFormat="1" applyFont="1" applyBorder="1" applyAlignment="1">
      <alignment horizontal="center"/>
    </xf>
    <xf numFmtId="4" fontId="89" fillId="0" borderId="12" xfId="0" applyNumberFormat="1" applyFont="1" applyBorder="1" applyAlignment="1">
      <alignment horizontal="center"/>
    </xf>
    <xf numFmtId="4" fontId="89" fillId="0" borderId="35" xfId="0" applyNumberFormat="1" applyFont="1" applyBorder="1" applyAlignment="1">
      <alignment horizontal="center"/>
    </xf>
    <xf numFmtId="4" fontId="99" fillId="0" borderId="0" xfId="780" applyNumberFormat="1" applyFont="1" applyBorder="1" applyAlignment="1" applyProtection="1">
      <alignment horizontal="center"/>
      <protection/>
    </xf>
    <xf numFmtId="4" fontId="0" fillId="0" borderId="0" xfId="780" applyNumberFormat="1" applyFont="1" applyAlignment="1">
      <alignment horizontal="center"/>
    </xf>
    <xf numFmtId="4" fontId="139" fillId="0" borderId="0" xfId="0" applyNumberFormat="1" applyFont="1" applyAlignment="1">
      <alignment/>
    </xf>
    <xf numFmtId="218" fontId="0" fillId="0" borderId="0" xfId="0" applyNumberFormat="1" applyAlignment="1">
      <alignment/>
    </xf>
    <xf numFmtId="219" fontId="0" fillId="0" borderId="0" xfId="0" applyNumberFormat="1" applyAlignment="1">
      <alignment/>
    </xf>
    <xf numFmtId="219" fontId="5" fillId="0" borderId="0" xfId="1482" applyNumberFormat="1" applyFont="1" applyAlignment="1">
      <alignment horizontal="justify" vertical="top"/>
      <protection/>
    </xf>
    <xf numFmtId="0" fontId="97" fillId="0" borderId="12" xfId="1261" applyFont="1" applyBorder="1" applyAlignment="1">
      <alignment horizontal="left" vertical="center" wrapText="1"/>
      <protection/>
    </xf>
    <xf numFmtId="4" fontId="95" fillId="0" borderId="28" xfId="711" applyNumberFormat="1" applyFont="1" applyBorder="1" applyAlignment="1">
      <alignment horizontal="center"/>
    </xf>
    <xf numFmtId="0" fontId="100" fillId="0" borderId="0" xfId="1220" applyFont="1" applyAlignment="1">
      <alignment horizontal="right" vertical="top" wrapText="1"/>
      <protection/>
    </xf>
    <xf numFmtId="171" fontId="95" fillId="0" borderId="0" xfId="711" applyFont="1" applyBorder="1" applyAlignment="1">
      <alignment horizontal="center" vertical="center"/>
    </xf>
    <xf numFmtId="4" fontId="95" fillId="0" borderId="36" xfId="711" applyNumberFormat="1" applyFont="1" applyBorder="1" applyAlignment="1">
      <alignment horizontal="center"/>
    </xf>
    <xf numFmtId="2" fontId="0" fillId="0" borderId="0" xfId="0" applyNumberFormat="1" applyAlignment="1">
      <alignment/>
    </xf>
    <xf numFmtId="4" fontId="95" fillId="0" borderId="12" xfId="711" applyNumberFormat="1" applyFont="1" applyBorder="1" applyAlignment="1">
      <alignment horizontal="center" vertical="center"/>
    </xf>
    <xf numFmtId="2" fontId="89" fillId="0" borderId="12" xfId="0" applyNumberFormat="1" applyFont="1" applyBorder="1" applyAlignment="1">
      <alignment horizontal="center"/>
    </xf>
    <xf numFmtId="2" fontId="95" fillId="0" borderId="12" xfId="711" applyNumberFormat="1" applyFont="1" applyBorder="1" applyAlignment="1">
      <alignment horizontal="center"/>
    </xf>
    <xf numFmtId="2" fontId="96" fillId="0" borderId="0" xfId="0" applyNumberFormat="1" applyFont="1" applyAlignment="1">
      <alignment/>
    </xf>
    <xf numFmtId="2" fontId="90" fillId="0" borderId="0" xfId="1482" applyNumberFormat="1" applyFont="1" applyFill="1" applyAlignment="1">
      <alignment horizontal="left" vertical="top" wrapText="1"/>
      <protection/>
    </xf>
    <xf numFmtId="2" fontId="90" fillId="0" borderId="0" xfId="1482" applyNumberFormat="1" applyFont="1" applyFill="1" applyAlignment="1">
      <alignment horizontal="right"/>
      <protection/>
    </xf>
    <xf numFmtId="4" fontId="90" fillId="0" borderId="0" xfId="1482" applyNumberFormat="1" applyFont="1" applyFill="1" applyAlignment="1">
      <alignment horizontal="right"/>
      <protection/>
    </xf>
    <xf numFmtId="2" fontId="90" fillId="0" borderId="0" xfId="1482" applyNumberFormat="1" applyFont="1" applyFill="1" applyAlignment="1">
      <alignment horizontal="left"/>
      <protection/>
    </xf>
    <xf numFmtId="4" fontId="90" fillId="0" borderId="0" xfId="1482" applyNumberFormat="1" applyFont="1" applyFill="1">
      <alignment/>
      <protection/>
    </xf>
    <xf numFmtId="2" fontId="89" fillId="0" borderId="0" xfId="1482" applyNumberFormat="1" applyFont="1" applyFill="1" applyAlignment="1">
      <alignment horizontal="justify" vertical="top"/>
      <protection/>
    </xf>
    <xf numFmtId="219" fontId="5" fillId="0" borderId="0" xfId="1482" applyNumberFormat="1" applyFont="1" applyFill="1" applyAlignment="1">
      <alignment horizontal="justify" vertical="top"/>
      <protection/>
    </xf>
    <xf numFmtId="2" fontId="5" fillId="0" borderId="0" xfId="1482" applyNumberFormat="1" applyFont="1" applyFill="1" applyAlignment="1">
      <alignment horizontal="justify" vertical="top"/>
      <protection/>
    </xf>
    <xf numFmtId="4" fontId="90" fillId="0" borderId="28" xfId="1482" applyNumberFormat="1" applyFont="1" applyFill="1" applyBorder="1" applyAlignment="1">
      <alignment horizontal="right"/>
      <protection/>
    </xf>
    <xf numFmtId="0" fontId="89" fillId="0" borderId="0" xfId="1482" applyFont="1" applyFill="1" applyAlignment="1">
      <alignment horizontal="center" vertical="top" wrapText="1"/>
      <protection/>
    </xf>
    <xf numFmtId="0" fontId="103" fillId="0" borderId="0" xfId="1221" applyFont="1" applyAlignment="1" applyProtection="1">
      <alignment horizontal="left" vertical="top" wrapText="1"/>
      <protection locked="0"/>
    </xf>
    <xf numFmtId="0" fontId="20" fillId="0" borderId="0" xfId="1221" applyFont="1" applyAlignment="1" applyProtection="1">
      <alignment horizontal="center" wrapText="1"/>
      <protection locked="0"/>
    </xf>
    <xf numFmtId="1" fontId="20" fillId="0" borderId="0" xfId="1221" applyNumberFormat="1" applyFont="1" applyAlignment="1" applyProtection="1">
      <alignment horizontal="center" wrapText="1"/>
      <protection locked="0"/>
    </xf>
    <xf numFmtId="4" fontId="20" fillId="0" borderId="0" xfId="1221" applyNumberFormat="1" applyFont="1" applyAlignment="1" applyProtection="1">
      <alignment horizontal="right" wrapText="1"/>
      <protection locked="0"/>
    </xf>
    <xf numFmtId="0" fontId="3" fillId="0" borderId="0" xfId="1261">
      <alignment/>
      <protection/>
    </xf>
    <xf numFmtId="0" fontId="103" fillId="0" borderId="0" xfId="1221" applyFont="1" applyAlignment="1" applyProtection="1">
      <alignment horizontal="left" vertical="top" wrapText="1"/>
      <protection locked="0"/>
    </xf>
    <xf numFmtId="2" fontId="89" fillId="0" borderId="12" xfId="1482" applyNumberFormat="1" applyFont="1" applyFill="1" applyBorder="1" applyAlignment="1">
      <alignment horizontal="justify" vertical="top"/>
      <protection/>
    </xf>
    <xf numFmtId="2" fontId="5" fillId="0" borderId="12" xfId="1482" applyNumberFormat="1" applyFont="1" applyFill="1" applyBorder="1" applyAlignment="1">
      <alignment horizontal="left"/>
      <protection/>
    </xf>
    <xf numFmtId="2" fontId="5" fillId="0" borderId="12" xfId="1482" applyNumberFormat="1" applyFont="1" applyFill="1" applyBorder="1" applyAlignment="1">
      <alignment horizontal="right"/>
      <protection/>
    </xf>
    <xf numFmtId="4" fontId="89" fillId="0" borderId="12" xfId="1482" applyNumberFormat="1" applyFont="1" applyFill="1" applyBorder="1" applyAlignment="1">
      <alignment horizontal="right"/>
      <protection/>
    </xf>
    <xf numFmtId="4" fontId="5" fillId="0" borderId="34" xfId="1482" applyNumberFormat="1" applyFont="1" applyFill="1" applyBorder="1" applyAlignment="1">
      <alignment horizontal="justify" vertical="top"/>
      <protection/>
    </xf>
    <xf numFmtId="4" fontId="5" fillId="0" borderId="12" xfId="1482" applyNumberFormat="1" applyFont="1" applyFill="1" applyBorder="1" applyAlignment="1">
      <alignment horizontal="right"/>
      <protection/>
    </xf>
    <xf numFmtId="4" fontId="111" fillId="0" borderId="36" xfId="1482" applyNumberFormat="1" applyFont="1" applyFill="1" applyBorder="1" applyAlignment="1">
      <alignment horizontal="justify" vertical="top"/>
      <protection/>
    </xf>
    <xf numFmtId="2" fontId="91" fillId="0" borderId="0" xfId="1482" applyNumberFormat="1" applyFont="1" applyFill="1" applyAlignment="1">
      <alignment horizontal="justify" vertical="top"/>
      <protection/>
    </xf>
    <xf numFmtId="2" fontId="91" fillId="0" borderId="0" xfId="1482" applyNumberFormat="1" applyFont="1" applyFill="1" applyAlignment="1">
      <alignment horizontal="left"/>
      <protection/>
    </xf>
    <xf numFmtId="2" fontId="91" fillId="0" borderId="0" xfId="1482" applyNumberFormat="1" applyFont="1" applyFill="1" applyAlignment="1">
      <alignment horizontal="right"/>
      <protection/>
    </xf>
    <xf numFmtId="4" fontId="91" fillId="0" borderId="0" xfId="1482" applyNumberFormat="1" applyFont="1" applyFill="1" applyAlignment="1">
      <alignment horizontal="right"/>
      <protection/>
    </xf>
    <xf numFmtId="0" fontId="89" fillId="0" borderId="0" xfId="1482" applyFont="1" applyFill="1" applyAlignment="1">
      <alignment vertical="top"/>
      <protection/>
    </xf>
    <xf numFmtId="0" fontId="92" fillId="0" borderId="0" xfId="1482" applyFont="1" applyFill="1" applyAlignment="1">
      <alignment horizontal="justify" vertical="top"/>
      <protection/>
    </xf>
    <xf numFmtId="0" fontId="92" fillId="0" borderId="0" xfId="1482" applyFont="1" applyFill="1" applyAlignment="1">
      <alignment horizontal="left"/>
      <protection/>
    </xf>
    <xf numFmtId="2" fontId="92" fillId="0" borderId="0" xfId="1482" applyNumberFormat="1" applyFont="1" applyFill="1" applyAlignment="1">
      <alignment horizontal="right"/>
      <protection/>
    </xf>
    <xf numFmtId="0" fontId="92" fillId="0" borderId="0" xfId="1482" applyFont="1" applyFill="1">
      <alignment/>
      <protection/>
    </xf>
    <xf numFmtId="4" fontId="92" fillId="0" borderId="0" xfId="1482" applyNumberFormat="1" applyFont="1" applyFill="1">
      <alignment/>
      <protection/>
    </xf>
    <xf numFmtId="0" fontId="93" fillId="0" borderId="0" xfId="1482" applyFont="1" applyFill="1" applyAlignment="1">
      <alignment vertical="top"/>
      <protection/>
    </xf>
    <xf numFmtId="0" fontId="90" fillId="0" borderId="0" xfId="1482" applyFont="1" applyFill="1" applyAlignment="1">
      <alignment horizontal="justify" vertical="top" wrapText="1"/>
      <protection/>
    </xf>
    <xf numFmtId="0" fontId="90" fillId="0" borderId="0" xfId="1482" applyFont="1" applyFill="1" applyAlignment="1">
      <alignment horizontal="justify"/>
      <protection/>
    </xf>
    <xf numFmtId="0" fontId="90" fillId="0" borderId="0" xfId="1482" applyFont="1" applyFill="1" applyAlignment="1">
      <alignment horizontal="left"/>
      <protection/>
    </xf>
    <xf numFmtId="4" fontId="90" fillId="0" borderId="0" xfId="1482" applyNumberFormat="1" applyFont="1" applyFill="1" applyAlignment="1">
      <alignment horizontal="justify"/>
      <protection/>
    </xf>
    <xf numFmtId="2" fontId="90" fillId="0" borderId="0" xfId="1482" applyNumberFormat="1" applyFont="1" applyFill="1" applyAlignment="1">
      <alignment horizontal="justify" vertical="top" wrapText="1"/>
      <protection/>
    </xf>
    <xf numFmtId="4" fontId="90" fillId="0" borderId="0" xfId="1482" applyNumberFormat="1" applyFont="1" applyFill="1" applyAlignment="1">
      <alignment horizontal="justify" vertical="top" wrapText="1"/>
      <protection/>
    </xf>
    <xf numFmtId="2" fontId="90" fillId="0" borderId="0" xfId="1482" applyNumberFormat="1" applyFont="1" applyFill="1" applyAlignment="1">
      <alignment horizontal="justify" vertical="top"/>
      <protection/>
    </xf>
    <xf numFmtId="0" fontId="90" fillId="0" borderId="0" xfId="0" applyFont="1" applyFill="1" applyAlignment="1">
      <alignment vertical="top" wrapText="1"/>
    </xf>
    <xf numFmtId="2" fontId="90" fillId="0" borderId="0" xfId="0" applyNumberFormat="1" applyFont="1" applyFill="1" applyAlignment="1">
      <alignment vertical="top" wrapText="1"/>
    </xf>
    <xf numFmtId="4" fontId="90" fillId="0" borderId="0" xfId="0" applyNumberFormat="1" applyFont="1" applyFill="1" applyAlignment="1">
      <alignment vertical="top" wrapText="1"/>
    </xf>
    <xf numFmtId="0" fontId="139" fillId="0" borderId="0" xfId="0" applyFont="1" applyFill="1" applyAlignment="1">
      <alignment/>
    </xf>
    <xf numFmtId="4" fontId="5" fillId="0" borderId="37" xfId="1482" applyNumberFormat="1" applyFont="1" applyFill="1" applyBorder="1" applyAlignment="1">
      <alignment horizontal="justify" vertical="top"/>
      <protection/>
    </xf>
    <xf numFmtId="4" fontId="111" fillId="0" borderId="38" xfId="1482" applyNumberFormat="1" applyFont="1" applyFill="1" applyBorder="1" applyAlignment="1">
      <alignment horizontal="justify" vertical="top"/>
      <protection/>
    </xf>
    <xf numFmtId="4" fontId="111" fillId="0" borderId="39" xfId="1482" applyNumberFormat="1" applyFont="1" applyFill="1" applyBorder="1" applyAlignment="1">
      <alignment horizontal="justify" vertical="top"/>
      <protection/>
    </xf>
    <xf numFmtId="0" fontId="33" fillId="0" borderId="0" xfId="1261" applyFont="1" applyAlignment="1">
      <alignment/>
      <protection/>
    </xf>
    <xf numFmtId="0" fontId="33" fillId="0" borderId="0" xfId="1261" applyFont="1" applyFill="1" applyAlignment="1">
      <alignment/>
      <protection/>
    </xf>
    <xf numFmtId="0" fontId="20" fillId="0" borderId="0" xfId="1221" applyFont="1" applyAlignment="1" applyProtection="1">
      <alignment vertical="top"/>
      <protection/>
    </xf>
    <xf numFmtId="0" fontId="105" fillId="0" borderId="0" xfId="1261" applyFont="1">
      <alignment/>
      <protection/>
    </xf>
    <xf numFmtId="0" fontId="3" fillId="0" borderId="0" xfId="1261" applyFont="1">
      <alignment/>
      <protection/>
    </xf>
    <xf numFmtId="0" fontId="3" fillId="0" borderId="0" xfId="1261" applyFill="1">
      <alignment/>
      <protection/>
    </xf>
    <xf numFmtId="0" fontId="3" fillId="0" borderId="0" xfId="1261" applyFont="1" applyAlignment="1">
      <alignment wrapText="1"/>
      <protection/>
    </xf>
    <xf numFmtId="0" fontId="4" fillId="0" borderId="0" xfId="1261" applyFont="1" applyAlignment="1">
      <alignment vertical="top" wrapText="1"/>
      <protection/>
    </xf>
    <xf numFmtId="0" fontId="3" fillId="0" borderId="0" xfId="1261" applyFont="1" applyFill="1">
      <alignment/>
      <protection/>
    </xf>
    <xf numFmtId="0" fontId="20" fillId="0" borderId="0" xfId="1221" applyFont="1" applyAlignment="1" applyProtection="1">
      <alignment vertical="top"/>
      <protection/>
    </xf>
    <xf numFmtId="0" fontId="141" fillId="0" borderId="0" xfId="1261" applyFont="1" applyAlignment="1">
      <alignment wrapText="1"/>
      <protection/>
    </xf>
    <xf numFmtId="0" fontId="141" fillId="0" borderId="0" xfId="1261" applyFont="1" applyFill="1">
      <alignment/>
      <protection/>
    </xf>
    <xf numFmtId="0" fontId="141" fillId="0" borderId="0" xfId="1261" applyFont="1">
      <alignment/>
      <protection/>
    </xf>
    <xf numFmtId="0" fontId="143" fillId="0" borderId="0" xfId="1261" applyFont="1" applyAlignment="1">
      <alignment vertical="top" wrapText="1"/>
      <protection/>
    </xf>
    <xf numFmtId="0" fontId="141" fillId="0" borderId="33" xfId="1261" applyFont="1" applyBorder="1" applyAlignment="1">
      <alignment wrapText="1"/>
      <protection/>
    </xf>
    <xf numFmtId="0" fontId="141" fillId="0" borderId="33" xfId="1261" applyFont="1" applyFill="1" applyBorder="1">
      <alignment/>
      <protection/>
    </xf>
    <xf numFmtId="0" fontId="141" fillId="0" borderId="33" xfId="1261" applyFont="1" applyBorder="1">
      <alignment/>
      <protection/>
    </xf>
    <xf numFmtId="0" fontId="141" fillId="0" borderId="0" xfId="1261" applyFont="1" applyBorder="1" applyAlignment="1">
      <alignment vertical="top" wrapText="1"/>
      <protection/>
    </xf>
    <xf numFmtId="0" fontId="141" fillId="0" borderId="0" xfId="1261" applyFont="1" applyBorder="1" applyAlignment="1">
      <alignment wrapText="1"/>
      <protection/>
    </xf>
    <xf numFmtId="0" fontId="141" fillId="0" borderId="0" xfId="1261" applyFont="1" applyFill="1" applyBorder="1">
      <alignment/>
      <protection/>
    </xf>
    <xf numFmtId="0" fontId="141" fillId="0" borderId="0" xfId="1261" applyFont="1" applyBorder="1">
      <alignment/>
      <protection/>
    </xf>
    <xf numFmtId="0" fontId="3" fillId="0" borderId="0" xfId="1261" applyFont="1" applyBorder="1" applyAlignment="1">
      <alignment wrapText="1"/>
      <protection/>
    </xf>
    <xf numFmtId="0" fontId="3" fillId="0" borderId="0" xfId="1261" applyFont="1" applyFill="1" applyBorder="1">
      <alignment/>
      <protection/>
    </xf>
    <xf numFmtId="0" fontId="3" fillId="0" borderId="0" xfId="1261" applyFont="1" applyBorder="1">
      <alignment/>
      <protection/>
    </xf>
    <xf numFmtId="0" fontId="3" fillId="0" borderId="33" xfId="1261" applyFont="1" applyBorder="1" applyAlignment="1">
      <alignment wrapText="1"/>
      <protection/>
    </xf>
    <xf numFmtId="0" fontId="3" fillId="0" borderId="33" xfId="1261" applyFont="1" applyFill="1" applyBorder="1">
      <alignment/>
      <protection/>
    </xf>
    <xf numFmtId="0" fontId="3" fillId="0" borderId="33" xfId="1261" applyFont="1" applyBorder="1">
      <alignment/>
      <protection/>
    </xf>
    <xf numFmtId="0" fontId="3" fillId="0" borderId="0" xfId="1221" applyFont="1" applyAlignment="1" applyProtection="1">
      <alignment horizontal="left" vertical="top" wrapText="1"/>
      <protection locked="0"/>
    </xf>
    <xf numFmtId="0" fontId="89" fillId="0" borderId="12" xfId="0" applyFont="1" applyBorder="1" applyAlignment="1">
      <alignment/>
    </xf>
    <xf numFmtId="0" fontId="89" fillId="0" borderId="35" xfId="0" applyFont="1" applyBorder="1" applyAlignment="1">
      <alignment/>
    </xf>
    <xf numFmtId="0" fontId="106" fillId="0" borderId="12" xfId="0" applyFont="1" applyBorder="1" applyAlignment="1">
      <alignment/>
    </xf>
    <xf numFmtId="2" fontId="144" fillId="0" borderId="0" xfId="1482" applyNumberFormat="1" applyFont="1" applyAlignment="1">
      <alignment horizontal="justify" vertical="top"/>
      <protection/>
    </xf>
    <xf numFmtId="219" fontId="139" fillId="0" borderId="0" xfId="0" applyNumberFormat="1" applyFont="1" applyAlignment="1">
      <alignment/>
    </xf>
    <xf numFmtId="219" fontId="139" fillId="0" borderId="0" xfId="0" applyNumberFormat="1" applyFont="1" applyFill="1" applyAlignment="1">
      <alignment/>
    </xf>
    <xf numFmtId="4" fontId="144" fillId="0" borderId="34" xfId="1482" applyNumberFormat="1" applyFont="1" applyFill="1" applyBorder="1" applyAlignment="1">
      <alignment horizontal="justify" vertical="top"/>
      <protection/>
    </xf>
    <xf numFmtId="0" fontId="145" fillId="0" borderId="0" xfId="1482" applyFont="1" applyFill="1">
      <alignment/>
      <protection/>
    </xf>
    <xf numFmtId="4" fontId="146" fillId="0" borderId="0" xfId="1482" applyNumberFormat="1" applyFont="1" applyFill="1" applyAlignment="1" applyProtection="1">
      <alignment horizontal="right"/>
      <protection locked="0"/>
    </xf>
    <xf numFmtId="4" fontId="146" fillId="0" borderId="12" xfId="1482" applyNumberFormat="1" applyFont="1" applyFill="1" applyBorder="1" applyAlignment="1" applyProtection="1">
      <alignment horizontal="right"/>
      <protection locked="0"/>
    </xf>
    <xf numFmtId="2" fontId="146" fillId="0" borderId="0" xfId="1482" applyNumberFormat="1" applyFont="1" applyFill="1" applyAlignment="1">
      <alignment horizontal="left"/>
      <protection/>
    </xf>
    <xf numFmtId="2" fontId="146" fillId="0" borderId="0" xfId="1482" applyNumberFormat="1" applyFont="1" applyFill="1" applyAlignment="1" applyProtection="1">
      <alignment horizontal="right"/>
      <protection locked="0"/>
    </xf>
    <xf numFmtId="4" fontId="139" fillId="0" borderId="28" xfId="0" applyNumberFormat="1" applyFont="1" applyBorder="1" applyAlignment="1">
      <alignment/>
    </xf>
    <xf numFmtId="2" fontId="139" fillId="0" borderId="0" xfId="0" applyNumberFormat="1" applyFont="1" applyAlignment="1">
      <alignment/>
    </xf>
    <xf numFmtId="4" fontId="139" fillId="0" borderId="36" xfId="0" applyNumberFormat="1" applyFont="1" applyBorder="1" applyAlignment="1">
      <alignment/>
    </xf>
    <xf numFmtId="219" fontId="0" fillId="0" borderId="0" xfId="0" applyNumberFormat="1" applyFont="1" applyAlignment="1">
      <alignment/>
    </xf>
    <xf numFmtId="0" fontId="0" fillId="0" borderId="0" xfId="0" applyFont="1" applyAlignment="1">
      <alignment/>
    </xf>
    <xf numFmtId="0" fontId="0" fillId="0" borderId="0" xfId="0" applyFont="1" applyFill="1" applyAlignment="1">
      <alignment/>
    </xf>
    <xf numFmtId="4" fontId="0" fillId="0" borderId="0" xfId="0" applyNumberFormat="1" applyFont="1" applyFill="1" applyAlignment="1">
      <alignment/>
    </xf>
    <xf numFmtId="4" fontId="0" fillId="0" borderId="0" xfId="0" applyNumberFormat="1" applyFont="1" applyAlignment="1">
      <alignment/>
    </xf>
    <xf numFmtId="219" fontId="0" fillId="0" borderId="0" xfId="0" applyNumberFormat="1" applyFont="1" applyAlignment="1">
      <alignment/>
    </xf>
    <xf numFmtId="0" fontId="0" fillId="0" borderId="0" xfId="0" applyFont="1" applyAlignment="1">
      <alignment/>
    </xf>
    <xf numFmtId="0" fontId="0" fillId="0" borderId="12" xfId="0" applyFont="1" applyBorder="1" applyAlignment="1">
      <alignment/>
    </xf>
    <xf numFmtId="2" fontId="0" fillId="0" borderId="12" xfId="0" applyNumberFormat="1" applyFont="1" applyBorder="1" applyAlignment="1">
      <alignment/>
    </xf>
    <xf numFmtId="4" fontId="0" fillId="0" borderId="12" xfId="0" applyNumberFormat="1" applyFont="1" applyBorder="1" applyAlignment="1">
      <alignment/>
    </xf>
    <xf numFmtId="0" fontId="0" fillId="0" borderId="0" xfId="0" applyFont="1" applyFill="1" applyAlignment="1">
      <alignment/>
    </xf>
    <xf numFmtId="219" fontId="0" fillId="0" borderId="0" xfId="0" applyNumberFormat="1" applyFont="1" applyFill="1" applyAlignment="1">
      <alignment/>
    </xf>
    <xf numFmtId="4" fontId="88" fillId="0" borderId="28" xfId="1482" applyNumberFormat="1" applyFont="1" applyFill="1" applyBorder="1" applyAlignment="1">
      <alignment horizontal="justify" vertical="top"/>
      <protection/>
    </xf>
    <xf numFmtId="4" fontId="88" fillId="0" borderId="36" xfId="1482" applyNumberFormat="1" applyFont="1" applyFill="1" applyBorder="1" applyAlignment="1">
      <alignment horizontal="justify" vertical="top"/>
      <protection/>
    </xf>
    <xf numFmtId="219" fontId="88" fillId="0" borderId="0" xfId="1482" applyNumberFormat="1" applyFont="1" applyFill="1" applyAlignment="1">
      <alignment horizontal="justify" vertical="top"/>
      <protection/>
    </xf>
    <xf numFmtId="2" fontId="88" fillId="0" borderId="0" xfId="1482" applyNumberFormat="1" applyFont="1" applyFill="1" applyAlignment="1">
      <alignment horizontal="justify" vertical="top"/>
      <protection/>
    </xf>
    <xf numFmtId="4" fontId="88" fillId="0" borderId="0" xfId="1482" applyNumberFormat="1" applyFont="1" applyFill="1" applyAlignment="1">
      <alignment horizontal="justify" vertical="top"/>
      <protection/>
    </xf>
    <xf numFmtId="214" fontId="90" fillId="0" borderId="0" xfId="1482" applyNumberFormat="1" applyFont="1" applyFill="1" applyAlignment="1">
      <alignment horizontal="center" vertical="top"/>
      <protection/>
    </xf>
    <xf numFmtId="219" fontId="88" fillId="0" borderId="0" xfId="1482" applyNumberFormat="1" applyFont="1" applyFill="1">
      <alignment/>
      <protection/>
    </xf>
    <xf numFmtId="0" fontId="88" fillId="0" borderId="0" xfId="1482" applyFont="1" applyFill="1">
      <alignment/>
      <protection/>
    </xf>
    <xf numFmtId="4" fontId="0" fillId="0" borderId="28" xfId="0" applyNumberFormat="1" applyFont="1" applyFill="1" applyBorder="1" applyAlignment="1">
      <alignment/>
    </xf>
    <xf numFmtId="2" fontId="0" fillId="0" borderId="0" xfId="0" applyNumberFormat="1" applyFont="1" applyAlignment="1">
      <alignment/>
    </xf>
    <xf numFmtId="4" fontId="0" fillId="0" borderId="34" xfId="0" applyNumberFormat="1" applyFont="1" applyBorder="1" applyAlignment="1">
      <alignment/>
    </xf>
    <xf numFmtId="4" fontId="0" fillId="0" borderId="28" xfId="0" applyNumberFormat="1" applyFont="1" applyBorder="1" applyAlignment="1">
      <alignment/>
    </xf>
    <xf numFmtId="4" fontId="0" fillId="0" borderId="36" xfId="0" applyNumberFormat="1" applyFont="1" applyBorder="1" applyAlignment="1">
      <alignment/>
    </xf>
    <xf numFmtId="4" fontId="0" fillId="0" borderId="28" xfId="0" applyNumberFormat="1" applyFont="1" applyBorder="1" applyAlignment="1">
      <alignment/>
    </xf>
    <xf numFmtId="4" fontId="0" fillId="0" borderId="36" xfId="0" applyNumberFormat="1" applyFont="1" applyBorder="1" applyAlignment="1">
      <alignment/>
    </xf>
    <xf numFmtId="2" fontId="0" fillId="0" borderId="0" xfId="0" applyNumberFormat="1" applyFont="1" applyAlignment="1">
      <alignment/>
    </xf>
    <xf numFmtId="4" fontId="0" fillId="0" borderId="0" xfId="0" applyNumberFormat="1" applyFont="1" applyAlignment="1">
      <alignment/>
    </xf>
    <xf numFmtId="219" fontId="0" fillId="0" borderId="0" xfId="0" applyNumberFormat="1" applyFont="1" applyFill="1" applyAlignment="1">
      <alignment vertical="center"/>
    </xf>
    <xf numFmtId="4" fontId="0" fillId="0" borderId="28" xfId="0" applyNumberFormat="1" applyFont="1" applyFill="1" applyBorder="1" applyAlignment="1">
      <alignment vertical="center"/>
    </xf>
    <xf numFmtId="219" fontId="0" fillId="0" borderId="0" xfId="0" applyNumberFormat="1"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4" fontId="0" fillId="0" borderId="28" xfId="0" applyNumberFormat="1" applyFont="1" applyFill="1" applyBorder="1" applyAlignment="1">
      <alignment vertical="center"/>
    </xf>
    <xf numFmtId="2" fontId="147" fillId="0" borderId="0" xfId="1482" applyNumberFormat="1" applyFont="1" applyFill="1" applyAlignment="1">
      <alignment horizontal="left" vertical="top"/>
      <protection/>
    </xf>
    <xf numFmtId="2" fontId="148" fillId="0" borderId="0" xfId="1482" applyNumberFormat="1" applyFont="1" applyFill="1" applyAlignment="1">
      <alignment horizontal="right"/>
      <protection/>
    </xf>
    <xf numFmtId="4" fontId="148" fillId="0" borderId="0" xfId="1482" applyNumberFormat="1" applyFont="1" applyFill="1" applyAlignment="1">
      <alignment horizontal="right"/>
      <protection/>
    </xf>
    <xf numFmtId="4" fontId="148" fillId="0" borderId="28" xfId="1482" applyNumberFormat="1" applyFont="1" applyFill="1" applyBorder="1" applyAlignment="1">
      <alignment horizontal="justify" vertical="top"/>
      <protection/>
    </xf>
    <xf numFmtId="4" fontId="148" fillId="0" borderId="36" xfId="1482" applyNumberFormat="1" applyFont="1" applyFill="1" applyBorder="1" applyAlignment="1">
      <alignment horizontal="justify" vertical="top"/>
      <protection/>
    </xf>
    <xf numFmtId="0" fontId="90" fillId="0" borderId="0" xfId="0" applyFont="1" applyAlignment="1">
      <alignment vertical="top"/>
    </xf>
    <xf numFmtId="219" fontId="0" fillId="0" borderId="0" xfId="0" applyNumberFormat="1" applyFont="1" applyAlignment="1">
      <alignment horizontal="right" vertical="center"/>
    </xf>
    <xf numFmtId="4" fontId="89" fillId="0" borderId="5" xfId="1482" applyNumberFormat="1" applyFont="1" applyFill="1" applyBorder="1" applyAlignment="1">
      <alignment horizontal="right"/>
      <protection/>
    </xf>
    <xf numFmtId="4" fontId="0" fillId="0" borderId="0" xfId="0" applyNumberFormat="1" applyFont="1" applyBorder="1" applyAlignment="1">
      <alignment/>
    </xf>
    <xf numFmtId="2" fontId="97" fillId="0" borderId="0" xfId="1482" applyNumberFormat="1" applyFont="1" applyFill="1" applyBorder="1" applyAlignment="1">
      <alignment horizontal="justify" vertical="top"/>
      <protection/>
    </xf>
    <xf numFmtId="2" fontId="27" fillId="0" borderId="0" xfId="1482" applyNumberFormat="1" applyFont="1" applyFill="1" applyBorder="1" applyAlignment="1">
      <alignment horizontal="left"/>
      <protection/>
    </xf>
    <xf numFmtId="2" fontId="27" fillId="0" borderId="0" xfId="1482" applyNumberFormat="1" applyFont="1" applyFill="1" applyBorder="1" applyAlignment="1">
      <alignment horizontal="right"/>
      <protection/>
    </xf>
    <xf numFmtId="4" fontId="0" fillId="0" borderId="0" xfId="0" applyNumberFormat="1" applyFont="1" applyFill="1" applyBorder="1" applyAlignment="1">
      <alignment/>
    </xf>
    <xf numFmtId="4" fontId="27" fillId="0" borderId="0" xfId="1482" applyNumberFormat="1" applyFont="1" applyFill="1" applyBorder="1" applyAlignment="1">
      <alignment horizontal="right"/>
      <protection/>
    </xf>
    <xf numFmtId="171" fontId="90" fillId="0" borderId="12" xfId="0" applyNumberFormat="1" applyFont="1" applyBorder="1" applyAlignment="1">
      <alignment/>
    </xf>
    <xf numFmtId="4" fontId="90" fillId="0" borderId="12" xfId="0" applyNumberFormat="1" applyFont="1" applyBorder="1" applyAlignment="1">
      <alignment/>
    </xf>
    <xf numFmtId="0" fontId="89" fillId="0" borderId="12" xfId="1261" applyFont="1" applyBorder="1" applyAlignment="1">
      <alignment horizontal="justify" vertical="justify" wrapText="1"/>
      <protection/>
    </xf>
    <xf numFmtId="0" fontId="90" fillId="0" borderId="12" xfId="0" applyFont="1" applyBorder="1" applyAlignment="1">
      <alignment/>
    </xf>
    <xf numFmtId="2" fontId="90" fillId="0" borderId="12" xfId="0" applyNumberFormat="1" applyFont="1" applyBorder="1" applyAlignment="1">
      <alignment/>
    </xf>
    <xf numFmtId="0" fontId="0" fillId="0" borderId="12" xfId="0" applyFont="1" applyBorder="1" applyAlignment="1">
      <alignment/>
    </xf>
    <xf numFmtId="4" fontId="0" fillId="0" borderId="34" xfId="0" applyNumberFormat="1" applyFont="1" applyBorder="1" applyAlignment="1">
      <alignment/>
    </xf>
    <xf numFmtId="4" fontId="0" fillId="0" borderId="12" xfId="0" applyNumberFormat="1" applyFont="1" applyBorder="1" applyAlignment="1">
      <alignment/>
    </xf>
    <xf numFmtId="0" fontId="102" fillId="0" borderId="12" xfId="0" applyFont="1" applyBorder="1" applyAlignment="1">
      <alignment/>
    </xf>
    <xf numFmtId="4" fontId="144" fillId="0" borderId="0" xfId="1482" applyNumberFormat="1" applyFont="1" applyFill="1" applyBorder="1" applyAlignment="1">
      <alignment horizontal="justify" vertical="top"/>
      <protection/>
    </xf>
    <xf numFmtId="4" fontId="146" fillId="0" borderId="0" xfId="1482" applyNumberFormat="1" applyFont="1" applyFill="1" applyBorder="1" applyAlignment="1" applyProtection="1">
      <alignment horizontal="right"/>
      <protection locked="0"/>
    </xf>
    <xf numFmtId="2" fontId="89" fillId="0" borderId="0" xfId="1482" applyNumberFormat="1" applyFont="1" applyBorder="1" applyAlignment="1">
      <alignment horizontal="justify" vertical="top"/>
      <protection/>
    </xf>
    <xf numFmtId="0" fontId="89" fillId="0" borderId="0" xfId="1261" applyFont="1" applyBorder="1" applyAlignment="1">
      <alignment horizontal="justify" vertical="justify" wrapText="1"/>
      <protection/>
    </xf>
    <xf numFmtId="0" fontId="90" fillId="0" borderId="0" xfId="0" applyFont="1" applyBorder="1" applyAlignment="1">
      <alignment/>
    </xf>
    <xf numFmtId="2" fontId="90" fillId="0" borderId="0" xfId="0" applyNumberFormat="1" applyFont="1" applyBorder="1" applyAlignment="1">
      <alignment/>
    </xf>
    <xf numFmtId="0" fontId="0" fillId="0" borderId="0" xfId="0" applyFont="1" applyBorder="1" applyAlignment="1">
      <alignment/>
    </xf>
    <xf numFmtId="171" fontId="90" fillId="0" borderId="0" xfId="0" applyNumberFormat="1" applyFont="1" applyBorder="1" applyAlignment="1">
      <alignment/>
    </xf>
    <xf numFmtId="4" fontId="90" fillId="0" borderId="0" xfId="0" applyNumberFormat="1" applyFont="1" applyBorder="1" applyAlignment="1">
      <alignment/>
    </xf>
    <xf numFmtId="2" fontId="90" fillId="0" borderId="0" xfId="1482" applyNumberFormat="1" applyFont="1" applyAlignment="1">
      <alignment horizontal="left" vertical="top" wrapText="1"/>
      <protection/>
    </xf>
    <xf numFmtId="4" fontId="90" fillId="0" borderId="28" xfId="0" applyNumberFormat="1" applyFont="1" applyBorder="1" applyAlignment="1">
      <alignment horizontal="center" vertical="top"/>
    </xf>
    <xf numFmtId="4" fontId="90" fillId="0" borderId="28" xfId="0" applyNumberFormat="1" applyFont="1" applyBorder="1" applyAlignment="1">
      <alignment vertical="top"/>
    </xf>
    <xf numFmtId="219" fontId="90" fillId="0" borderId="0" xfId="0" applyNumberFormat="1" applyFont="1" applyAlignment="1">
      <alignment vertical="top"/>
    </xf>
    <xf numFmtId="0" fontId="0" fillId="0" borderId="33" xfId="0" applyBorder="1" applyAlignment="1">
      <alignment/>
    </xf>
    <xf numFmtId="2" fontId="0" fillId="0" borderId="33" xfId="0" applyNumberFormat="1" applyBorder="1" applyAlignment="1">
      <alignment/>
    </xf>
    <xf numFmtId="4" fontId="0" fillId="0" borderId="28" xfId="0" applyNumberFormat="1" applyBorder="1" applyAlignment="1">
      <alignment/>
    </xf>
    <xf numFmtId="4" fontId="0" fillId="0" borderId="36" xfId="0" applyNumberFormat="1" applyBorder="1" applyAlignment="1">
      <alignment/>
    </xf>
    <xf numFmtId="4" fontId="0" fillId="0" borderId="33" xfId="0" applyNumberFormat="1" applyBorder="1" applyAlignment="1">
      <alignment/>
    </xf>
    <xf numFmtId="0" fontId="0" fillId="0" borderId="12" xfId="0" applyBorder="1" applyAlignment="1">
      <alignment/>
    </xf>
    <xf numFmtId="4" fontId="0" fillId="0" borderId="34" xfId="0" applyNumberFormat="1" applyBorder="1" applyAlignment="1">
      <alignment/>
    </xf>
    <xf numFmtId="2" fontId="0" fillId="0" borderId="12" xfId="0" applyNumberFormat="1" applyBorder="1" applyAlignment="1">
      <alignment/>
    </xf>
    <xf numFmtId="4" fontId="0" fillId="0" borderId="12" xfId="0" applyNumberFormat="1" applyBorder="1" applyAlignment="1">
      <alignment/>
    </xf>
    <xf numFmtId="2" fontId="89" fillId="0" borderId="0" xfId="1482" applyNumberFormat="1" applyFont="1" applyFill="1" applyBorder="1" applyAlignment="1">
      <alignment horizontal="justify" vertical="top"/>
      <protection/>
    </xf>
    <xf numFmtId="2" fontId="5" fillId="0" borderId="0" xfId="1482" applyNumberFormat="1" applyFont="1" applyFill="1" applyBorder="1" applyAlignment="1">
      <alignment horizontal="left"/>
      <protection/>
    </xf>
    <xf numFmtId="2" fontId="5" fillId="0" borderId="0" xfId="1482" applyNumberFormat="1" applyFont="1" applyFill="1" applyBorder="1" applyAlignment="1">
      <alignment horizontal="right"/>
      <protection/>
    </xf>
    <xf numFmtId="4" fontId="89" fillId="0" borderId="0" xfId="1482" applyNumberFormat="1" applyFont="1" applyFill="1" applyBorder="1" applyAlignment="1">
      <alignment horizontal="right"/>
      <protection/>
    </xf>
    <xf numFmtId="4" fontId="5" fillId="0" borderId="0" xfId="1482" applyNumberFormat="1" applyFont="1" applyFill="1" applyBorder="1" applyAlignment="1">
      <alignment horizontal="right"/>
      <protection/>
    </xf>
    <xf numFmtId="4" fontId="0" fillId="0" borderId="37" xfId="0" applyNumberFormat="1" applyBorder="1" applyAlignment="1">
      <alignment/>
    </xf>
    <xf numFmtId="219" fontId="0" fillId="0" borderId="0" xfId="0" applyNumberFormat="1" applyAlignment="1">
      <alignment horizontal="right" vertical="center"/>
    </xf>
    <xf numFmtId="4" fontId="88" fillId="0" borderId="0" xfId="1482" applyNumberFormat="1" applyFont="1" applyFill="1" applyBorder="1" applyAlignment="1">
      <alignment horizontal="justify" vertical="top"/>
      <protection/>
    </xf>
    <xf numFmtId="0" fontId="107" fillId="0" borderId="0" xfId="1261" applyFont="1" applyBorder="1" applyAlignment="1">
      <alignment horizontal="center" vertical="top" wrapText="1"/>
      <protection/>
    </xf>
    <xf numFmtId="0" fontId="33" fillId="0" borderId="0" xfId="1261" applyFont="1" applyBorder="1" applyAlignment="1">
      <alignment horizontal="center" vertical="top" wrapText="1"/>
      <protection/>
    </xf>
    <xf numFmtId="0" fontId="3" fillId="0" borderId="0" xfId="1261" applyFont="1" applyBorder="1" applyAlignment="1">
      <alignment vertical="top" wrapText="1"/>
      <protection/>
    </xf>
    <xf numFmtId="0" fontId="3" fillId="0" borderId="33" xfId="1261" applyFont="1" applyBorder="1" applyAlignment="1">
      <alignment vertical="top" wrapText="1"/>
      <protection/>
    </xf>
    <xf numFmtId="0" fontId="141" fillId="0" borderId="0" xfId="1261" applyFont="1" applyAlignment="1">
      <alignment vertical="top" wrapText="1"/>
      <protection/>
    </xf>
    <xf numFmtId="0" fontId="141" fillId="0" borderId="0" xfId="1261" applyFont="1" applyAlignment="1">
      <alignment wrapText="1"/>
      <protection/>
    </xf>
    <xf numFmtId="0" fontId="3" fillId="0" borderId="0" xfId="1261" applyFont="1" applyAlignment="1">
      <alignment vertical="top" wrapText="1"/>
      <protection/>
    </xf>
    <xf numFmtId="0" fontId="3" fillId="0" borderId="33" xfId="1261" applyFont="1" applyBorder="1" applyAlignment="1">
      <alignment vertical="top" wrapText="1"/>
      <protection/>
    </xf>
    <xf numFmtId="0" fontId="4" fillId="0" borderId="0" xfId="1261" applyFont="1" applyAlignment="1">
      <alignment horizontal="left" vertical="top" wrapText="1"/>
      <protection/>
    </xf>
    <xf numFmtId="0" fontId="143" fillId="0" borderId="0" xfId="1261" applyFont="1" applyAlignment="1">
      <alignment horizontal="left" vertical="top" wrapText="1"/>
      <protection/>
    </xf>
    <xf numFmtId="0" fontId="141" fillId="0" borderId="0" xfId="1261" applyFont="1" applyBorder="1" applyAlignment="1">
      <alignment vertical="top" wrapText="1"/>
      <protection/>
    </xf>
    <xf numFmtId="0" fontId="100" fillId="0" borderId="0" xfId="1220" applyFont="1" applyAlignment="1">
      <alignment horizontal="right" vertical="top" wrapText="1"/>
      <protection/>
    </xf>
    <xf numFmtId="0" fontId="96" fillId="0" borderId="0" xfId="0" applyFont="1" applyAlignment="1">
      <alignment horizontal="left" vertical="top" wrapText="1"/>
    </xf>
    <xf numFmtId="0" fontId="104" fillId="0" borderId="0" xfId="1261" applyFont="1" applyAlignment="1">
      <alignment horizontal="left"/>
      <protection/>
    </xf>
    <xf numFmtId="0" fontId="100" fillId="0" borderId="33" xfId="1261" applyFont="1" applyBorder="1" applyAlignment="1">
      <alignment horizontal="left" vertical="top" wrapText="1"/>
      <protection/>
    </xf>
    <xf numFmtId="0" fontId="3" fillId="0" borderId="33" xfId="1261" applyBorder="1" applyAlignment="1">
      <alignment horizontal="center"/>
      <protection/>
    </xf>
    <xf numFmtId="0" fontId="3" fillId="0" borderId="0" xfId="1261" applyFont="1" applyAlignment="1">
      <alignment horizontal="left" vertical="top" wrapText="1"/>
      <protection/>
    </xf>
    <xf numFmtId="4" fontId="89" fillId="0" borderId="12" xfId="1482" applyNumberFormat="1" applyFont="1" applyBorder="1" applyAlignment="1">
      <alignment horizontal="center" vertical="top"/>
      <protection/>
    </xf>
    <xf numFmtId="4" fontId="89" fillId="0" borderId="35" xfId="1482" applyNumberFormat="1" applyFont="1" applyBorder="1" applyAlignment="1">
      <alignment horizontal="center" vertical="top"/>
      <protection/>
    </xf>
    <xf numFmtId="4" fontId="89" fillId="0" borderId="34" xfId="1482" applyNumberFormat="1" applyFont="1" applyBorder="1" applyAlignment="1">
      <alignment horizontal="center" vertical="top"/>
      <protection/>
    </xf>
    <xf numFmtId="0" fontId="90" fillId="0" borderId="0" xfId="1482" applyFont="1" applyFill="1" applyAlignment="1">
      <alignment horizontal="justify" vertical="top"/>
      <protection/>
    </xf>
    <xf numFmtId="0" fontId="90" fillId="0" borderId="0" xfId="1482" applyFont="1" applyFill="1" applyAlignment="1">
      <alignment horizontal="justify" vertical="top" wrapText="1"/>
      <protection/>
    </xf>
    <xf numFmtId="0" fontId="90" fillId="0" borderId="36" xfId="1482" applyFont="1" applyFill="1" applyBorder="1" applyAlignment="1">
      <alignment horizontal="justify" vertical="top" wrapText="1"/>
      <protection/>
    </xf>
    <xf numFmtId="0" fontId="0" fillId="0" borderId="0" xfId="0" applyFont="1" applyFill="1" applyAlignment="1">
      <alignment horizontal="justify" vertical="top" wrapText="1"/>
    </xf>
    <xf numFmtId="0" fontId="0" fillId="0" borderId="36" xfId="0" applyFont="1" applyFill="1" applyBorder="1" applyAlignment="1">
      <alignment horizontal="justify" vertical="top" wrapText="1"/>
    </xf>
  </cellXfs>
  <cellStyles count="2128">
    <cellStyle name="Normal" xfId="0"/>
    <cellStyle name="_ANTENE" xfId="15"/>
    <cellStyle name="_DGC-UDOB-025-08  ELLABO - HOTEL MARIJAN" xfId="16"/>
    <cellStyle name="_dvorana sisak novo-PONUDA ELEKTRO " xfId="17"/>
    <cellStyle name="_HOTEL LONE" xfId="18"/>
    <cellStyle name="_Hotel Marjan - TROŠKOVNIK" xfId="19"/>
    <cellStyle name="_Procjena opremanja Busevec - Lekenik" xfId="20"/>
    <cellStyle name="_STAMBENI DIO" xfId="21"/>
    <cellStyle name="_STAMBENI DIO_02_FPZ_borongaj_69 -TENDER_TROŠKOVNIK_ELEKTRO_FAZA_1U_L" xfId="22"/>
    <cellStyle name="_troškovnik" xfId="23"/>
    <cellStyle name="00000" xfId="24"/>
    <cellStyle name="20 % – Poudarek1" xfId="25"/>
    <cellStyle name="20 % – Poudarek2" xfId="26"/>
    <cellStyle name="20 % – Poudarek3" xfId="27"/>
    <cellStyle name="20 % – Poudarek4" xfId="28"/>
    <cellStyle name="20 % – Poudarek5" xfId="29"/>
    <cellStyle name="20 % – Poudarek6" xfId="30"/>
    <cellStyle name="20 % - Accent1" xfId="31"/>
    <cellStyle name="20 % - Accent2" xfId="32"/>
    <cellStyle name="20 % - Accent3" xfId="33"/>
    <cellStyle name="20 % - Accent4" xfId="34"/>
    <cellStyle name="20 % - Accent5" xfId="35"/>
    <cellStyle name="20 % - Accent6" xfId="36"/>
    <cellStyle name="20% - Accent1" xfId="37"/>
    <cellStyle name="20% - Accent1 10" xfId="38"/>
    <cellStyle name="20% - Accent1 11" xfId="39"/>
    <cellStyle name="20% - Accent1 12" xfId="40"/>
    <cellStyle name="20% - Accent1 13" xfId="41"/>
    <cellStyle name="20% - Accent1 14" xfId="42"/>
    <cellStyle name="20% - Accent1 15" xfId="43"/>
    <cellStyle name="20% - Accent1 16" xfId="44"/>
    <cellStyle name="20% - Accent1 2" xfId="45"/>
    <cellStyle name="20% - Accent1 3" xfId="46"/>
    <cellStyle name="20% - Accent1 4" xfId="47"/>
    <cellStyle name="20% - Accent1 5" xfId="48"/>
    <cellStyle name="20% - Accent1 6" xfId="49"/>
    <cellStyle name="20% - Accent1 7" xfId="50"/>
    <cellStyle name="20% - Accent1 8" xfId="51"/>
    <cellStyle name="20% - Accent1 9" xfId="52"/>
    <cellStyle name="20% - Accent2" xfId="53"/>
    <cellStyle name="20% - Accent2 10" xfId="54"/>
    <cellStyle name="20% - Accent2 11" xfId="55"/>
    <cellStyle name="20% - Accent2 12" xfId="56"/>
    <cellStyle name="20% - Accent2 13" xfId="57"/>
    <cellStyle name="20% - Accent2 14" xfId="58"/>
    <cellStyle name="20% - Accent2 15" xfId="59"/>
    <cellStyle name="20% - Accent2 16" xfId="60"/>
    <cellStyle name="20% - Accent2 2" xfId="61"/>
    <cellStyle name="20% - Accent2 3" xfId="62"/>
    <cellStyle name="20% - Accent2 4" xfId="63"/>
    <cellStyle name="20% - Accent2 5" xfId="64"/>
    <cellStyle name="20% - Accent2 6" xfId="65"/>
    <cellStyle name="20% - Accent2 7" xfId="66"/>
    <cellStyle name="20% - Accent2 8" xfId="67"/>
    <cellStyle name="20% - Accent2 9" xfId="68"/>
    <cellStyle name="20% - Accent3" xfId="69"/>
    <cellStyle name="20% - Accent3 10" xfId="70"/>
    <cellStyle name="20% - Accent3 11" xfId="71"/>
    <cellStyle name="20% - Accent3 12" xfId="72"/>
    <cellStyle name="20% - Accent3 13" xfId="73"/>
    <cellStyle name="20% - Accent3 14" xfId="74"/>
    <cellStyle name="20% - Accent3 15" xfId="75"/>
    <cellStyle name="20% - Accent3 16" xfId="76"/>
    <cellStyle name="20% - Accent3 2" xfId="77"/>
    <cellStyle name="20% - Accent3 3" xfId="78"/>
    <cellStyle name="20% - Accent3 4" xfId="79"/>
    <cellStyle name="20% - Accent3 5" xfId="80"/>
    <cellStyle name="20% - Accent3 6" xfId="81"/>
    <cellStyle name="20% - Accent3 7" xfId="82"/>
    <cellStyle name="20% - Accent3 8" xfId="83"/>
    <cellStyle name="20% - Accent3 9" xfId="84"/>
    <cellStyle name="20% - Accent4" xfId="85"/>
    <cellStyle name="20% - Accent4 10" xfId="86"/>
    <cellStyle name="20% - Accent4 11" xfId="87"/>
    <cellStyle name="20% - Accent4 12" xfId="88"/>
    <cellStyle name="20% - Accent4 13" xfId="89"/>
    <cellStyle name="20% - Accent4 14" xfId="90"/>
    <cellStyle name="20% - Accent4 15" xfId="91"/>
    <cellStyle name="20% - Accent4 16" xfId="92"/>
    <cellStyle name="20% - Accent4 2" xfId="93"/>
    <cellStyle name="20% - Accent4 3" xfId="94"/>
    <cellStyle name="20% - Accent4 4" xfId="95"/>
    <cellStyle name="20% - Accent4 5" xfId="96"/>
    <cellStyle name="20% - Accent4 6" xfId="97"/>
    <cellStyle name="20% - Accent4 7" xfId="98"/>
    <cellStyle name="20% - Accent4 8" xfId="99"/>
    <cellStyle name="20% - Accent4 9" xfId="100"/>
    <cellStyle name="20% - Accent5" xfId="101"/>
    <cellStyle name="20% - Accent5 10" xfId="102"/>
    <cellStyle name="20% - Accent5 11" xfId="103"/>
    <cellStyle name="20% - Accent5 12" xfId="104"/>
    <cellStyle name="20% - Accent5 13" xfId="105"/>
    <cellStyle name="20% - Accent5 14" xfId="106"/>
    <cellStyle name="20% - Accent5 15" xfId="107"/>
    <cellStyle name="20% - Accent5 16" xfId="108"/>
    <cellStyle name="20% - Accent5 2" xfId="109"/>
    <cellStyle name="20% - Accent5 3" xfId="110"/>
    <cellStyle name="20% - Accent5 4" xfId="111"/>
    <cellStyle name="20% - Accent5 5" xfId="112"/>
    <cellStyle name="20% - Accent5 6" xfId="113"/>
    <cellStyle name="20% - Accent5 7" xfId="114"/>
    <cellStyle name="20% - Accent5 8" xfId="115"/>
    <cellStyle name="20% - Accent5 9" xfId="116"/>
    <cellStyle name="20% - Accent6" xfId="117"/>
    <cellStyle name="20% - Accent6 10" xfId="118"/>
    <cellStyle name="20% - Accent6 11" xfId="119"/>
    <cellStyle name="20% - Accent6 12" xfId="120"/>
    <cellStyle name="20% - Accent6 13" xfId="121"/>
    <cellStyle name="20% - Accent6 14" xfId="122"/>
    <cellStyle name="20% - Accent6 15" xfId="123"/>
    <cellStyle name="20% - Accent6 16" xfId="124"/>
    <cellStyle name="20% - Accent6 2" xfId="125"/>
    <cellStyle name="20% - Accent6 3" xfId="126"/>
    <cellStyle name="20% - Accent6 4" xfId="127"/>
    <cellStyle name="20% - Accent6 5" xfId="128"/>
    <cellStyle name="20% - Accent6 6" xfId="129"/>
    <cellStyle name="20% - Accent6 7" xfId="130"/>
    <cellStyle name="20% - Accent6 8" xfId="131"/>
    <cellStyle name="20% - Accent6 9" xfId="132"/>
    <cellStyle name="20% - Akzent1" xfId="133"/>
    <cellStyle name="20% - Akzent1 2" xfId="134"/>
    <cellStyle name="20% - Akzent2" xfId="135"/>
    <cellStyle name="20% - Akzent2 2" xfId="136"/>
    <cellStyle name="20% - Akzent3" xfId="137"/>
    <cellStyle name="20% - Akzent3 2" xfId="138"/>
    <cellStyle name="20% - Akzent4" xfId="139"/>
    <cellStyle name="20% - Akzent4 2" xfId="140"/>
    <cellStyle name="20% - Akzent5" xfId="141"/>
    <cellStyle name="20% - Akzent5 2" xfId="142"/>
    <cellStyle name="20% - Akzent6" xfId="143"/>
    <cellStyle name="20% - Akzent6 2" xfId="144"/>
    <cellStyle name="20% - Isticanje1 2" xfId="145"/>
    <cellStyle name="20% - Isticanje1 2 2" xfId="146"/>
    <cellStyle name="20% - Isticanje1 2 3" xfId="147"/>
    <cellStyle name="20% - Isticanje1 3" xfId="148"/>
    <cellStyle name="20% - Isticanje1 4" xfId="149"/>
    <cellStyle name="20% - Isticanje1 5" xfId="150"/>
    <cellStyle name="20% - Isticanje1 6" xfId="151"/>
    <cellStyle name="20% - Isticanje2 2" xfId="152"/>
    <cellStyle name="20% - Isticanje2 2 2" xfId="153"/>
    <cellStyle name="20% - Isticanje2 2 3" xfId="154"/>
    <cellStyle name="20% - Isticanje2 3" xfId="155"/>
    <cellStyle name="20% - Isticanje2 4" xfId="156"/>
    <cellStyle name="20% - Isticanje2 5" xfId="157"/>
    <cellStyle name="20% - Isticanje2 6" xfId="158"/>
    <cellStyle name="20% - Isticanje3 2" xfId="159"/>
    <cellStyle name="20% - Isticanje3 2 2" xfId="160"/>
    <cellStyle name="20% - Isticanje3 2 3" xfId="161"/>
    <cellStyle name="20% - Isticanje3 3" xfId="162"/>
    <cellStyle name="20% - Isticanje3 4" xfId="163"/>
    <cellStyle name="20% - Isticanje3 5" xfId="164"/>
    <cellStyle name="20% - Isticanje3 6" xfId="165"/>
    <cellStyle name="20% - Isticanje4 2" xfId="166"/>
    <cellStyle name="20% - Isticanje4 2 2" xfId="167"/>
    <cellStyle name="20% - Isticanje4 2 3" xfId="168"/>
    <cellStyle name="20% - Isticanje4 3" xfId="169"/>
    <cellStyle name="20% - Isticanje4 4" xfId="170"/>
    <cellStyle name="20% - Isticanje4 5" xfId="171"/>
    <cellStyle name="20% - Isticanje4 6" xfId="172"/>
    <cellStyle name="20% - Isticanje5 2" xfId="173"/>
    <cellStyle name="20% - Isticanje5 2 2" xfId="174"/>
    <cellStyle name="20% - Isticanje5 3" xfId="175"/>
    <cellStyle name="20% - Isticanje5 4" xfId="176"/>
    <cellStyle name="20% - Isticanje5 5" xfId="177"/>
    <cellStyle name="20% - Isticanje5 6" xfId="178"/>
    <cellStyle name="20% - Isticanje6 2" xfId="179"/>
    <cellStyle name="20% - Isticanje6 2 2" xfId="180"/>
    <cellStyle name="20% - Isticanje6 2 3" xfId="181"/>
    <cellStyle name="20% - Isticanje6 3" xfId="182"/>
    <cellStyle name="20% - Isticanje6 4" xfId="183"/>
    <cellStyle name="20% - Isticanje6 5" xfId="184"/>
    <cellStyle name="20% - Isticanje6 6" xfId="185"/>
    <cellStyle name="3-pitanje" xfId="186"/>
    <cellStyle name="40 % – Poudarek1" xfId="187"/>
    <cellStyle name="40 % – Poudarek2" xfId="188"/>
    <cellStyle name="40 % – Poudarek3" xfId="189"/>
    <cellStyle name="40 % – Poudarek4" xfId="190"/>
    <cellStyle name="40 % – Poudarek5" xfId="191"/>
    <cellStyle name="40 % – Poudarek6" xfId="192"/>
    <cellStyle name="40 % - Accent1" xfId="193"/>
    <cellStyle name="40 % - Accent2" xfId="194"/>
    <cellStyle name="40 % - Accent3" xfId="195"/>
    <cellStyle name="40 % - Accent4" xfId="196"/>
    <cellStyle name="40 % - Accent5" xfId="197"/>
    <cellStyle name="40 % - Accent6" xfId="198"/>
    <cellStyle name="40% - Accent1" xfId="199"/>
    <cellStyle name="40% - Accent1 10" xfId="200"/>
    <cellStyle name="40% - Accent1 11" xfId="201"/>
    <cellStyle name="40% - Accent1 12" xfId="202"/>
    <cellStyle name="40% - Accent1 13" xfId="203"/>
    <cellStyle name="40% - Accent1 14" xfId="204"/>
    <cellStyle name="40% - Accent1 15" xfId="205"/>
    <cellStyle name="40% - Accent1 16" xfId="206"/>
    <cellStyle name="40% - Accent1 2" xfId="207"/>
    <cellStyle name="40% - Accent1 3" xfId="208"/>
    <cellStyle name="40% - Accent1 4" xfId="209"/>
    <cellStyle name="40% - Accent1 5" xfId="210"/>
    <cellStyle name="40% - Accent1 6" xfId="211"/>
    <cellStyle name="40% - Accent1 7" xfId="212"/>
    <cellStyle name="40% - Accent1 8" xfId="213"/>
    <cellStyle name="40% - Accent1 9" xfId="214"/>
    <cellStyle name="40% - Accent2" xfId="215"/>
    <cellStyle name="40% - Accent2 10" xfId="216"/>
    <cellStyle name="40% - Accent2 11" xfId="217"/>
    <cellStyle name="40% - Accent2 12" xfId="218"/>
    <cellStyle name="40% - Accent2 13" xfId="219"/>
    <cellStyle name="40% - Accent2 14" xfId="220"/>
    <cellStyle name="40% - Accent2 15" xfId="221"/>
    <cellStyle name="40% - Accent2 16" xfId="222"/>
    <cellStyle name="40% - Accent2 2" xfId="223"/>
    <cellStyle name="40% - Accent2 3" xfId="224"/>
    <cellStyle name="40% - Accent2 4" xfId="225"/>
    <cellStyle name="40% - Accent2 5" xfId="226"/>
    <cellStyle name="40% - Accent2 6" xfId="227"/>
    <cellStyle name="40% - Accent2 7" xfId="228"/>
    <cellStyle name="40% - Accent2 8" xfId="229"/>
    <cellStyle name="40% - Accent2 9" xfId="230"/>
    <cellStyle name="40% - Accent3" xfId="231"/>
    <cellStyle name="40% - Accent3 10" xfId="232"/>
    <cellStyle name="40% - Accent3 11" xfId="233"/>
    <cellStyle name="40% - Accent3 12" xfId="234"/>
    <cellStyle name="40% - Accent3 13" xfId="235"/>
    <cellStyle name="40% - Accent3 14" xfId="236"/>
    <cellStyle name="40% - Accent3 15" xfId="237"/>
    <cellStyle name="40% - Accent3 16" xfId="238"/>
    <cellStyle name="40% - Accent3 2" xfId="239"/>
    <cellStyle name="40% - Accent3 3" xfId="240"/>
    <cellStyle name="40% - Accent3 4" xfId="241"/>
    <cellStyle name="40% - Accent3 5" xfId="242"/>
    <cellStyle name="40% - Accent3 6" xfId="243"/>
    <cellStyle name="40% - Accent3 7" xfId="244"/>
    <cellStyle name="40% - Accent3 8" xfId="245"/>
    <cellStyle name="40% - Accent3 9" xfId="246"/>
    <cellStyle name="40% - Accent4" xfId="247"/>
    <cellStyle name="40% - Accent4 10" xfId="248"/>
    <cellStyle name="40% - Accent4 11" xfId="249"/>
    <cellStyle name="40% - Accent4 12" xfId="250"/>
    <cellStyle name="40% - Accent4 13" xfId="251"/>
    <cellStyle name="40% - Accent4 14" xfId="252"/>
    <cellStyle name="40% - Accent4 15" xfId="253"/>
    <cellStyle name="40% - Accent4 16" xfId="254"/>
    <cellStyle name="40% - Accent4 2" xfId="255"/>
    <cellStyle name="40% - Accent4 3" xfId="256"/>
    <cellStyle name="40% - Accent4 4" xfId="257"/>
    <cellStyle name="40% - Accent4 5" xfId="258"/>
    <cellStyle name="40% - Accent4 6" xfId="259"/>
    <cellStyle name="40% - Accent4 7" xfId="260"/>
    <cellStyle name="40% - Accent4 8" xfId="261"/>
    <cellStyle name="40% - Accent4 9" xfId="262"/>
    <cellStyle name="40% - Accent5" xfId="263"/>
    <cellStyle name="40% - Accent5 10" xfId="264"/>
    <cellStyle name="40% - Accent5 11" xfId="265"/>
    <cellStyle name="40% - Accent5 12" xfId="266"/>
    <cellStyle name="40% - Accent5 13" xfId="267"/>
    <cellStyle name="40% - Accent5 14" xfId="268"/>
    <cellStyle name="40% - Accent5 15" xfId="269"/>
    <cellStyle name="40% - Accent5 16" xfId="270"/>
    <cellStyle name="40% - Accent5 2" xfId="271"/>
    <cellStyle name="40% - Accent5 3" xfId="272"/>
    <cellStyle name="40% - Accent5 4" xfId="273"/>
    <cellStyle name="40% - Accent5 5" xfId="274"/>
    <cellStyle name="40% - Accent5 6" xfId="275"/>
    <cellStyle name="40% - Accent5 7" xfId="276"/>
    <cellStyle name="40% - Accent5 8" xfId="277"/>
    <cellStyle name="40% - Accent5 9" xfId="278"/>
    <cellStyle name="40% - Accent6" xfId="279"/>
    <cellStyle name="40% - Accent6 10" xfId="280"/>
    <cellStyle name="40% - Accent6 11" xfId="281"/>
    <cellStyle name="40% - Accent6 12" xfId="282"/>
    <cellStyle name="40% - Accent6 13" xfId="283"/>
    <cellStyle name="40% - Accent6 14" xfId="284"/>
    <cellStyle name="40% - Accent6 15" xfId="285"/>
    <cellStyle name="40% - Accent6 16" xfId="286"/>
    <cellStyle name="40% - Accent6 2" xfId="287"/>
    <cellStyle name="40% - Accent6 3" xfId="288"/>
    <cellStyle name="40% - Accent6 4" xfId="289"/>
    <cellStyle name="40% - Accent6 5" xfId="290"/>
    <cellStyle name="40% - Accent6 6" xfId="291"/>
    <cellStyle name="40% - Accent6 7" xfId="292"/>
    <cellStyle name="40% - Accent6 8" xfId="293"/>
    <cellStyle name="40% - Accent6 9" xfId="294"/>
    <cellStyle name="40% - Akzent1" xfId="295"/>
    <cellStyle name="40% - Akzent1 2" xfId="296"/>
    <cellStyle name="40% - Akzent2" xfId="297"/>
    <cellStyle name="40% - Akzent2 2" xfId="298"/>
    <cellStyle name="40% - Akzent3" xfId="299"/>
    <cellStyle name="40% - Akzent3 2" xfId="300"/>
    <cellStyle name="40% - Akzent4" xfId="301"/>
    <cellStyle name="40% - Akzent4 2" xfId="302"/>
    <cellStyle name="40% - Akzent5" xfId="303"/>
    <cellStyle name="40% - Akzent5 2" xfId="304"/>
    <cellStyle name="40% - Akzent6" xfId="305"/>
    <cellStyle name="40% - Akzent6 2" xfId="306"/>
    <cellStyle name="40% - Isticanje1 2" xfId="307"/>
    <cellStyle name="40% - Isticanje1 3" xfId="308"/>
    <cellStyle name="40% - Isticanje1 4" xfId="309"/>
    <cellStyle name="40% - Isticanje2 2" xfId="310"/>
    <cellStyle name="40% - Isticanje2 2 2" xfId="311"/>
    <cellStyle name="40% - Isticanje2 3" xfId="312"/>
    <cellStyle name="40% - Isticanje2 4" xfId="313"/>
    <cellStyle name="40% - Isticanje2 5" xfId="314"/>
    <cellStyle name="40% - Isticanje2 6" xfId="315"/>
    <cellStyle name="40% - Isticanje3 2" xfId="316"/>
    <cellStyle name="40% - Isticanje3 2 2" xfId="317"/>
    <cellStyle name="40% - Isticanje3 2 3" xfId="318"/>
    <cellStyle name="40% - Isticanje3 3" xfId="319"/>
    <cellStyle name="40% - Isticanje3 4" xfId="320"/>
    <cellStyle name="40% - Isticanje3 5" xfId="321"/>
    <cellStyle name="40% - Isticanje3 6" xfId="322"/>
    <cellStyle name="40% - Isticanje4 2" xfId="323"/>
    <cellStyle name="40% - Isticanje4 2 2" xfId="324"/>
    <cellStyle name="40% - Isticanje4 2 3" xfId="325"/>
    <cellStyle name="40% - Isticanje4 3" xfId="326"/>
    <cellStyle name="40% - Isticanje4 4" xfId="327"/>
    <cellStyle name="40% - Isticanje4 5" xfId="328"/>
    <cellStyle name="40% - Isticanje4 6" xfId="329"/>
    <cellStyle name="40% - Isticanje5 2" xfId="330"/>
    <cellStyle name="40% - Isticanje5 2 2" xfId="331"/>
    <cellStyle name="40% - Isticanje5 2 3" xfId="332"/>
    <cellStyle name="40% - Isticanje5 3" xfId="333"/>
    <cellStyle name="40% - Isticanje5 4" xfId="334"/>
    <cellStyle name="40% - Isticanje5 5" xfId="335"/>
    <cellStyle name="40% - Isticanje5 6" xfId="336"/>
    <cellStyle name="40% - Isticanje5 7" xfId="337"/>
    <cellStyle name="40% - Isticanje6 2" xfId="338"/>
    <cellStyle name="40% - Isticanje6 2 2" xfId="339"/>
    <cellStyle name="40% - Isticanje6 2 3" xfId="340"/>
    <cellStyle name="40% - Isticanje6 3" xfId="341"/>
    <cellStyle name="40% - Isticanje6 4" xfId="342"/>
    <cellStyle name="40% - Isticanje6 5" xfId="343"/>
    <cellStyle name="40% - Isticanje6 6" xfId="344"/>
    <cellStyle name="40% - Naglasak1 2" xfId="345"/>
    <cellStyle name="40% - Naglasak1 2 2" xfId="346"/>
    <cellStyle name="40% - Naglasak1 3" xfId="347"/>
    <cellStyle name="40% - Naglasak1 4" xfId="348"/>
    <cellStyle name="40% - Naglasak1 5" xfId="349"/>
    <cellStyle name="60 % – Poudarek1" xfId="350"/>
    <cellStyle name="60 % – Poudarek2" xfId="351"/>
    <cellStyle name="60 % – Poudarek3" xfId="352"/>
    <cellStyle name="60 % – Poudarek4" xfId="353"/>
    <cellStyle name="60 % – Poudarek5" xfId="354"/>
    <cellStyle name="60 % – Poudarek6" xfId="355"/>
    <cellStyle name="60 % - Accent1" xfId="356"/>
    <cellStyle name="60 % - Accent2" xfId="357"/>
    <cellStyle name="60 % - Accent3" xfId="358"/>
    <cellStyle name="60 % - Accent4" xfId="359"/>
    <cellStyle name="60 % - Accent5" xfId="360"/>
    <cellStyle name="60 % - Accent6" xfId="361"/>
    <cellStyle name="60% - Accent1" xfId="362"/>
    <cellStyle name="60% - Accent1 10" xfId="363"/>
    <cellStyle name="60% - Accent1 11" xfId="364"/>
    <cellStyle name="60% - Accent1 12" xfId="365"/>
    <cellStyle name="60% - Accent1 13" xfId="366"/>
    <cellStyle name="60% - Accent1 14" xfId="367"/>
    <cellStyle name="60% - Accent1 2" xfId="368"/>
    <cellStyle name="60% - Accent1 3" xfId="369"/>
    <cellStyle name="60% - Accent1 4" xfId="370"/>
    <cellStyle name="60% - Accent1 5" xfId="371"/>
    <cellStyle name="60% - Accent1 6" xfId="372"/>
    <cellStyle name="60% - Accent1 7" xfId="373"/>
    <cellStyle name="60% - Accent1 8" xfId="374"/>
    <cellStyle name="60% - Accent1 9" xfId="375"/>
    <cellStyle name="60% - Accent2" xfId="376"/>
    <cellStyle name="60% - Accent2 10" xfId="377"/>
    <cellStyle name="60% - Accent2 11" xfId="378"/>
    <cellStyle name="60% - Accent2 12" xfId="379"/>
    <cellStyle name="60% - Accent2 13" xfId="380"/>
    <cellStyle name="60% - Accent2 14" xfId="381"/>
    <cellStyle name="60% - Accent2 2" xfId="382"/>
    <cellStyle name="60% - Accent2 3" xfId="383"/>
    <cellStyle name="60% - Accent2 4" xfId="384"/>
    <cellStyle name="60% - Accent2 5" xfId="385"/>
    <cellStyle name="60% - Accent2 6" xfId="386"/>
    <cellStyle name="60% - Accent2 7" xfId="387"/>
    <cellStyle name="60% - Accent2 8" xfId="388"/>
    <cellStyle name="60% - Accent2 9" xfId="389"/>
    <cellStyle name="60% - Accent3" xfId="390"/>
    <cellStyle name="60% - Accent3 10" xfId="391"/>
    <cellStyle name="60% - Accent3 11" xfId="392"/>
    <cellStyle name="60% - Accent3 12" xfId="393"/>
    <cellStyle name="60% - Accent3 13" xfId="394"/>
    <cellStyle name="60% - Accent3 14" xfId="395"/>
    <cellStyle name="60% - Accent3 2" xfId="396"/>
    <cellStyle name="60% - Accent3 3" xfId="397"/>
    <cellStyle name="60% - Accent3 4" xfId="398"/>
    <cellStyle name="60% - Accent3 5" xfId="399"/>
    <cellStyle name="60% - Accent3 6" xfId="400"/>
    <cellStyle name="60% - Accent3 7" xfId="401"/>
    <cellStyle name="60% - Accent3 8" xfId="402"/>
    <cellStyle name="60% - Accent3 9" xfId="403"/>
    <cellStyle name="60% - Accent4" xfId="404"/>
    <cellStyle name="60% - Accent4 10" xfId="405"/>
    <cellStyle name="60% - Accent4 11" xfId="406"/>
    <cellStyle name="60% - Accent4 12" xfId="407"/>
    <cellStyle name="60% - Accent4 13" xfId="408"/>
    <cellStyle name="60% - Accent4 14" xfId="409"/>
    <cellStyle name="60% - Accent4 2" xfId="410"/>
    <cellStyle name="60% - Accent4 3" xfId="411"/>
    <cellStyle name="60% - Accent4 4" xfId="412"/>
    <cellStyle name="60% - Accent4 5" xfId="413"/>
    <cellStyle name="60% - Accent4 6" xfId="414"/>
    <cellStyle name="60% - Accent4 7" xfId="415"/>
    <cellStyle name="60% - Accent4 8" xfId="416"/>
    <cellStyle name="60% - Accent4 9" xfId="417"/>
    <cellStyle name="60% - Accent5" xfId="418"/>
    <cellStyle name="60% - Accent5 10" xfId="419"/>
    <cellStyle name="60% - Accent5 11" xfId="420"/>
    <cellStyle name="60% - Accent5 12" xfId="421"/>
    <cellStyle name="60% - Accent5 13" xfId="422"/>
    <cellStyle name="60% - Accent5 14" xfId="423"/>
    <cellStyle name="60% - Accent5 2" xfId="424"/>
    <cellStyle name="60% - Accent5 3" xfId="425"/>
    <cellStyle name="60% - Accent5 4" xfId="426"/>
    <cellStyle name="60% - Accent5 5" xfId="427"/>
    <cellStyle name="60% - Accent5 6" xfId="428"/>
    <cellStyle name="60% - Accent5 7" xfId="429"/>
    <cellStyle name="60% - Accent5 8" xfId="430"/>
    <cellStyle name="60% - Accent5 9" xfId="431"/>
    <cellStyle name="60% - Accent6" xfId="432"/>
    <cellStyle name="60% - Accent6 10" xfId="433"/>
    <cellStyle name="60% - Accent6 11" xfId="434"/>
    <cellStyle name="60% - Accent6 12" xfId="435"/>
    <cellStyle name="60% - Accent6 13" xfId="436"/>
    <cellStyle name="60% - Accent6 14" xfId="437"/>
    <cellStyle name="60% - Accent6 2" xfId="438"/>
    <cellStyle name="60% - Accent6 3" xfId="439"/>
    <cellStyle name="60% - Accent6 4" xfId="440"/>
    <cellStyle name="60% - Accent6 5" xfId="441"/>
    <cellStyle name="60% - Accent6 6" xfId="442"/>
    <cellStyle name="60% - Accent6 7" xfId="443"/>
    <cellStyle name="60% - Accent6 8" xfId="444"/>
    <cellStyle name="60% - Accent6 9" xfId="445"/>
    <cellStyle name="60% - Akzent1" xfId="446"/>
    <cellStyle name="60% - Akzent1 2" xfId="447"/>
    <cellStyle name="60% - Akzent2" xfId="448"/>
    <cellStyle name="60% - Akzent2 2" xfId="449"/>
    <cellStyle name="60% - Akzent3" xfId="450"/>
    <cellStyle name="60% - Akzent3 2" xfId="451"/>
    <cellStyle name="60% - Akzent4" xfId="452"/>
    <cellStyle name="60% - Akzent4 2" xfId="453"/>
    <cellStyle name="60% - Akzent5" xfId="454"/>
    <cellStyle name="60% - Akzent5 2" xfId="455"/>
    <cellStyle name="60% - Akzent6" xfId="456"/>
    <cellStyle name="60% - Akzent6 2" xfId="457"/>
    <cellStyle name="60% - Isticanje1 2" xfId="458"/>
    <cellStyle name="60% - Isticanje1 3" xfId="459"/>
    <cellStyle name="60% - Isticanje2 2" xfId="460"/>
    <cellStyle name="60% - Isticanje2 3" xfId="461"/>
    <cellStyle name="60% - Isticanje3 2" xfId="462"/>
    <cellStyle name="60% - Isticanje3 3" xfId="463"/>
    <cellStyle name="60% - Isticanje4 2" xfId="464"/>
    <cellStyle name="60% - Isticanje4 3" xfId="465"/>
    <cellStyle name="60% - Isticanje5 2" xfId="466"/>
    <cellStyle name="60% - Isticanje5 3" xfId="467"/>
    <cellStyle name="60% - Isticanje6 2" xfId="468"/>
    <cellStyle name="60% - Isticanje6 3" xfId="469"/>
    <cellStyle name="A4 Small 210 x 297 mm" xfId="470"/>
    <cellStyle name="A4 Small 210 x 297 mm 10" xfId="471"/>
    <cellStyle name="A4 Small 210 x 297 mm 10 2" xfId="472"/>
    <cellStyle name="A4 Small 210 x 297 mm 10 3" xfId="473"/>
    <cellStyle name="A4 Small 210 x 297 mm 10_BURE COMMERCE" xfId="474"/>
    <cellStyle name="A4 Small 210 x 297 mm 11" xfId="475"/>
    <cellStyle name="A4 Small 210 x 297 mm 11 2" xfId="476"/>
    <cellStyle name="A4 Small 210 x 297 mm 11 3" xfId="477"/>
    <cellStyle name="A4 Small 210 x 297 mm 11_BURE COMMERCE" xfId="478"/>
    <cellStyle name="A4 Small 210 x 297 mm 12" xfId="479"/>
    <cellStyle name="A4 Small 210 x 297 mm 12 2" xfId="480"/>
    <cellStyle name="A4 Small 210 x 297 mm 12 3" xfId="481"/>
    <cellStyle name="A4 Small 210 x 297 mm 12_BURE COMMERCE" xfId="482"/>
    <cellStyle name="A4 Small 210 x 297 mm 13" xfId="483"/>
    <cellStyle name="A4 Small 210 x 297 mm 13 2" xfId="484"/>
    <cellStyle name="A4 Small 210 x 297 mm 13 3" xfId="485"/>
    <cellStyle name="A4 Small 210 x 297 mm 13_BURE COMMERCE" xfId="486"/>
    <cellStyle name="A4 Small 210 x 297 mm 14" xfId="487"/>
    <cellStyle name="A4 Small 210 x 297 mm 15" xfId="488"/>
    <cellStyle name="A4 Small 210 x 297 mm 2" xfId="489"/>
    <cellStyle name="A4 Small 210 x 297 mm 2 2" xfId="490"/>
    <cellStyle name="A4 Small 210 x 297 mm 2 3" xfId="491"/>
    <cellStyle name="A4 Small 210 x 297 mm 2_BURE COMMERCE" xfId="492"/>
    <cellStyle name="A4 Small 210 x 297 mm 3" xfId="493"/>
    <cellStyle name="A4 Small 210 x 297 mm 3 2" xfId="494"/>
    <cellStyle name="A4 Small 210 x 297 mm 3 3" xfId="495"/>
    <cellStyle name="A4 Small 210 x 297 mm 3_BURE COMMERCE" xfId="496"/>
    <cellStyle name="A4 Small 210 x 297 mm 4" xfId="497"/>
    <cellStyle name="A4 Small 210 x 297 mm 4 2" xfId="498"/>
    <cellStyle name="A4 Small 210 x 297 mm 4 3" xfId="499"/>
    <cellStyle name="A4 Small 210 x 297 mm 4_BURE COMMERCE" xfId="500"/>
    <cellStyle name="A4 Small 210 x 297 mm 5" xfId="501"/>
    <cellStyle name="A4 Small 210 x 297 mm 5 2" xfId="502"/>
    <cellStyle name="A4 Small 210 x 297 mm 5 3" xfId="503"/>
    <cellStyle name="A4 Small 210 x 297 mm 5_BURE COMMERCE" xfId="504"/>
    <cellStyle name="A4 Small 210 x 297 mm 6" xfId="505"/>
    <cellStyle name="A4 Small 210 x 297 mm 6 2" xfId="506"/>
    <cellStyle name="A4 Small 210 x 297 mm 6 3" xfId="507"/>
    <cellStyle name="A4 Small 210 x 297 mm 6_BURE COMMERCE" xfId="508"/>
    <cellStyle name="A4 Small 210 x 297 mm 7" xfId="509"/>
    <cellStyle name="A4 Small 210 x 297 mm 7 2" xfId="510"/>
    <cellStyle name="A4 Small 210 x 297 mm 7 3" xfId="511"/>
    <cellStyle name="A4 Small 210 x 297 mm 7_BURE COMMERCE" xfId="512"/>
    <cellStyle name="A4 Small 210 x 297 mm 8" xfId="513"/>
    <cellStyle name="A4 Small 210 x 297 mm 8 2" xfId="514"/>
    <cellStyle name="A4 Small 210 x 297 mm 8 3" xfId="515"/>
    <cellStyle name="A4 Small 210 x 297 mm 8_BURE COMMERCE" xfId="516"/>
    <cellStyle name="A4 Small 210 x 297 mm 9" xfId="517"/>
    <cellStyle name="A4 Small 210 x 297 mm 9 2" xfId="518"/>
    <cellStyle name="A4 Small 210 x 297 mm 9 3" xfId="519"/>
    <cellStyle name="A4 Small 210 x 297 mm 9_BURE COMMERCE" xfId="520"/>
    <cellStyle name="A4 Small 210 x 297 mm_8-PODNO GRIJANJE" xfId="521"/>
    <cellStyle name="Accent1" xfId="522"/>
    <cellStyle name="Accent1 - 20%" xfId="523"/>
    <cellStyle name="Accent1 - 40%" xfId="524"/>
    <cellStyle name="Accent1 - 60%" xfId="525"/>
    <cellStyle name="Accent1 10" xfId="526"/>
    <cellStyle name="Accent1 11" xfId="527"/>
    <cellStyle name="Accent1 12" xfId="528"/>
    <cellStyle name="Accent1 13" xfId="529"/>
    <cellStyle name="Accent1 14" xfId="530"/>
    <cellStyle name="Accent1 2" xfId="531"/>
    <cellStyle name="Accent1 3" xfId="532"/>
    <cellStyle name="Accent1 4" xfId="533"/>
    <cellStyle name="Accent1 5" xfId="534"/>
    <cellStyle name="Accent1 6" xfId="535"/>
    <cellStyle name="Accent1 7" xfId="536"/>
    <cellStyle name="Accent1 8" xfId="537"/>
    <cellStyle name="Accent1 9" xfId="538"/>
    <cellStyle name="Accent2" xfId="539"/>
    <cellStyle name="Accent2 - 20%" xfId="540"/>
    <cellStyle name="Accent2 - 40%" xfId="541"/>
    <cellStyle name="Accent2 - 60%" xfId="542"/>
    <cellStyle name="Accent2 10" xfId="543"/>
    <cellStyle name="Accent2 11" xfId="544"/>
    <cellStyle name="Accent2 12" xfId="545"/>
    <cellStyle name="Accent2 13" xfId="546"/>
    <cellStyle name="Accent2 14" xfId="547"/>
    <cellStyle name="Accent2 2" xfId="548"/>
    <cellStyle name="Accent2 3" xfId="549"/>
    <cellStyle name="Accent2 4" xfId="550"/>
    <cellStyle name="Accent2 5" xfId="551"/>
    <cellStyle name="Accent2 6" xfId="552"/>
    <cellStyle name="Accent2 7" xfId="553"/>
    <cellStyle name="Accent2 8" xfId="554"/>
    <cellStyle name="Accent2 9" xfId="555"/>
    <cellStyle name="Accent3" xfId="556"/>
    <cellStyle name="Accent3 - 20%" xfId="557"/>
    <cellStyle name="Accent3 - 40%" xfId="558"/>
    <cellStyle name="Accent3 - 60%" xfId="559"/>
    <cellStyle name="Accent3 10" xfId="560"/>
    <cellStyle name="Accent3 11" xfId="561"/>
    <cellStyle name="Accent3 12" xfId="562"/>
    <cellStyle name="Accent3 13" xfId="563"/>
    <cellStyle name="Accent3 14" xfId="564"/>
    <cellStyle name="Accent3 2" xfId="565"/>
    <cellStyle name="Accent3 3" xfId="566"/>
    <cellStyle name="Accent3 4" xfId="567"/>
    <cellStyle name="Accent3 5" xfId="568"/>
    <cellStyle name="Accent3 6" xfId="569"/>
    <cellStyle name="Accent3 7" xfId="570"/>
    <cellStyle name="Accent3 8" xfId="571"/>
    <cellStyle name="Accent3 9" xfId="572"/>
    <cellStyle name="Accent4" xfId="573"/>
    <cellStyle name="Accent4 - 20%" xfId="574"/>
    <cellStyle name="Accent4 - 40%" xfId="575"/>
    <cellStyle name="Accent4 - 60%" xfId="576"/>
    <cellStyle name="Accent4 10" xfId="577"/>
    <cellStyle name="Accent4 11" xfId="578"/>
    <cellStyle name="Accent4 12" xfId="579"/>
    <cellStyle name="Accent4 13" xfId="580"/>
    <cellStyle name="Accent4 14" xfId="581"/>
    <cellStyle name="Accent4 2" xfId="582"/>
    <cellStyle name="Accent4 3" xfId="583"/>
    <cellStyle name="Accent4 4" xfId="584"/>
    <cellStyle name="Accent4 5" xfId="585"/>
    <cellStyle name="Accent4 6" xfId="586"/>
    <cellStyle name="Accent4 7" xfId="587"/>
    <cellStyle name="Accent4 8" xfId="588"/>
    <cellStyle name="Accent4 9" xfId="589"/>
    <cellStyle name="Accent5" xfId="590"/>
    <cellStyle name="Accent5 - 20%" xfId="591"/>
    <cellStyle name="Accent5 - 40%" xfId="592"/>
    <cellStyle name="Accent5 - 60%" xfId="593"/>
    <cellStyle name="Accent5 10" xfId="594"/>
    <cellStyle name="Accent5 11" xfId="595"/>
    <cellStyle name="Accent5 12" xfId="596"/>
    <cellStyle name="Accent5 13" xfId="597"/>
    <cellStyle name="Accent5 14" xfId="598"/>
    <cellStyle name="Accent5 2" xfId="599"/>
    <cellStyle name="Accent5 3" xfId="600"/>
    <cellStyle name="Accent5 4" xfId="601"/>
    <cellStyle name="Accent5 5" xfId="602"/>
    <cellStyle name="Accent5 6" xfId="603"/>
    <cellStyle name="Accent5 7" xfId="604"/>
    <cellStyle name="Accent5 8" xfId="605"/>
    <cellStyle name="Accent5 9" xfId="606"/>
    <cellStyle name="Accent6" xfId="607"/>
    <cellStyle name="Accent6 - 20%" xfId="608"/>
    <cellStyle name="Accent6 - 40%" xfId="609"/>
    <cellStyle name="Accent6 - 60%" xfId="610"/>
    <cellStyle name="Accent6 10" xfId="611"/>
    <cellStyle name="Accent6 11" xfId="612"/>
    <cellStyle name="Accent6 12" xfId="613"/>
    <cellStyle name="Accent6 13" xfId="614"/>
    <cellStyle name="Accent6 14" xfId="615"/>
    <cellStyle name="Accent6 2" xfId="616"/>
    <cellStyle name="Accent6 3" xfId="617"/>
    <cellStyle name="Accent6 4" xfId="618"/>
    <cellStyle name="Accent6 5" xfId="619"/>
    <cellStyle name="Accent6 6" xfId="620"/>
    <cellStyle name="Accent6 7" xfId="621"/>
    <cellStyle name="Accent6 8" xfId="622"/>
    <cellStyle name="Accent6 9" xfId="623"/>
    <cellStyle name="Akzent1" xfId="624"/>
    <cellStyle name="Akzent1 2" xfId="625"/>
    <cellStyle name="Akzent2" xfId="626"/>
    <cellStyle name="Akzent2 2" xfId="627"/>
    <cellStyle name="Akzent3" xfId="628"/>
    <cellStyle name="Akzent3 2" xfId="629"/>
    <cellStyle name="Akzent4" xfId="630"/>
    <cellStyle name="Akzent4 2" xfId="631"/>
    <cellStyle name="Akzent5" xfId="632"/>
    <cellStyle name="Akzent5 2" xfId="633"/>
    <cellStyle name="Akzent6" xfId="634"/>
    <cellStyle name="Akzent6 2" xfId="635"/>
    <cellStyle name="Ausgabe" xfId="636"/>
    <cellStyle name="Ausgabe 2" xfId="637"/>
    <cellStyle name="Avertissement" xfId="638"/>
    <cellStyle name="Bad" xfId="639"/>
    <cellStyle name="Bad 10" xfId="640"/>
    <cellStyle name="Bad 11" xfId="641"/>
    <cellStyle name="Bad 12" xfId="642"/>
    <cellStyle name="Bad 13" xfId="643"/>
    <cellStyle name="Bad 14" xfId="644"/>
    <cellStyle name="Bad 2" xfId="645"/>
    <cellStyle name="Bad 3" xfId="646"/>
    <cellStyle name="Bad 4" xfId="647"/>
    <cellStyle name="Bad 5" xfId="648"/>
    <cellStyle name="Bad 6" xfId="649"/>
    <cellStyle name="Bad 7" xfId="650"/>
    <cellStyle name="Bad 8" xfId="651"/>
    <cellStyle name="Bad 9" xfId="652"/>
    <cellStyle name="Berechnung" xfId="653"/>
    <cellStyle name="Berechnung 2" xfId="654"/>
    <cellStyle name="Besuchter Hyperlink" xfId="655"/>
    <cellStyle name="Bilješka 10" xfId="656"/>
    <cellStyle name="Bilješka 2" xfId="657"/>
    <cellStyle name="Bilješka 2 2" xfId="658"/>
    <cellStyle name="Bilješka 2 3" xfId="659"/>
    <cellStyle name="Bilješka 3" xfId="660"/>
    <cellStyle name="Bilješka 4" xfId="661"/>
    <cellStyle name="Bilješka 5" xfId="662"/>
    <cellStyle name="Bilješka 6" xfId="663"/>
    <cellStyle name="Bilješka 7" xfId="664"/>
    <cellStyle name="Bilješka 8" xfId="665"/>
    <cellStyle name="Bilješka 9" xfId="666"/>
    <cellStyle name="Border" xfId="667"/>
    <cellStyle name="Calc Currency (0)" xfId="668"/>
    <cellStyle name="Calc Currency (2)" xfId="669"/>
    <cellStyle name="Calc Percent (0)" xfId="670"/>
    <cellStyle name="Calc Percent (1)" xfId="671"/>
    <cellStyle name="Calc Percent (2)" xfId="672"/>
    <cellStyle name="Calc Units (0)" xfId="673"/>
    <cellStyle name="Calc Units (1)" xfId="674"/>
    <cellStyle name="Calc Units (2)" xfId="675"/>
    <cellStyle name="Calcul" xfId="676"/>
    <cellStyle name="Calculation" xfId="677"/>
    <cellStyle name="Calculation 10" xfId="678"/>
    <cellStyle name="Calculation 11" xfId="679"/>
    <cellStyle name="Calculation 12" xfId="680"/>
    <cellStyle name="Calculation 13" xfId="681"/>
    <cellStyle name="Calculation 14" xfId="682"/>
    <cellStyle name="Calculation 2" xfId="683"/>
    <cellStyle name="Calculation 3" xfId="684"/>
    <cellStyle name="Calculation 4" xfId="685"/>
    <cellStyle name="Calculation 5" xfId="686"/>
    <cellStyle name="Calculation 6" xfId="687"/>
    <cellStyle name="Calculation 7" xfId="688"/>
    <cellStyle name="Calculation 8" xfId="689"/>
    <cellStyle name="Calculation 9" xfId="690"/>
    <cellStyle name="Cellule liée" xfId="691"/>
    <cellStyle name="Check Cell" xfId="692"/>
    <cellStyle name="Check Cell 10" xfId="693"/>
    <cellStyle name="Check Cell 11" xfId="694"/>
    <cellStyle name="Check Cell 12" xfId="695"/>
    <cellStyle name="Check Cell 13" xfId="696"/>
    <cellStyle name="Check Cell 14" xfId="697"/>
    <cellStyle name="Check Cell 2" xfId="698"/>
    <cellStyle name="Check Cell 3" xfId="699"/>
    <cellStyle name="Check Cell 4" xfId="700"/>
    <cellStyle name="Check Cell 5" xfId="701"/>
    <cellStyle name="Check Cell 6" xfId="702"/>
    <cellStyle name="Check Cell 7" xfId="703"/>
    <cellStyle name="Check Cell 8" xfId="704"/>
    <cellStyle name="Check Cell 9" xfId="705"/>
    <cellStyle name="ColStyle1" xfId="706"/>
    <cellStyle name="ColStyle2" xfId="707"/>
    <cellStyle name="ColStyle3" xfId="708"/>
    <cellStyle name="ColStyle4" xfId="709"/>
    <cellStyle name="ColStyle5" xfId="710"/>
    <cellStyle name="Comma" xfId="711"/>
    <cellStyle name="Comma [0]" xfId="712"/>
    <cellStyle name="Comma [0] 2" xfId="713"/>
    <cellStyle name="Comma [00]" xfId="714"/>
    <cellStyle name="Comma 10" xfId="715"/>
    <cellStyle name="Comma 10 2" xfId="716"/>
    <cellStyle name="Comma 10 3" xfId="717"/>
    <cellStyle name="Comma 11" xfId="718"/>
    <cellStyle name="Comma 11 2" xfId="719"/>
    <cellStyle name="Comma 12" xfId="720"/>
    <cellStyle name="Comma 12 2" xfId="721"/>
    <cellStyle name="Comma 13" xfId="722"/>
    <cellStyle name="Comma 13 2" xfId="723"/>
    <cellStyle name="Comma 14" xfId="724"/>
    <cellStyle name="Comma 14 2" xfId="725"/>
    <cellStyle name="Comma 15" xfId="726"/>
    <cellStyle name="Comma 15 2" xfId="727"/>
    <cellStyle name="Comma 16" xfId="728"/>
    <cellStyle name="Comma 16 2" xfId="729"/>
    <cellStyle name="Comma 17" xfId="730"/>
    <cellStyle name="Comma 17 2" xfId="731"/>
    <cellStyle name="Comma 18" xfId="732"/>
    <cellStyle name="Comma 18 2" xfId="733"/>
    <cellStyle name="Comma 19" xfId="734"/>
    <cellStyle name="Comma 19 2" xfId="735"/>
    <cellStyle name="Comma 2" xfId="736"/>
    <cellStyle name="Comma 2 2" xfId="737"/>
    <cellStyle name="Comma 2 2 2" xfId="738"/>
    <cellStyle name="Comma 2 2 3" xfId="739"/>
    <cellStyle name="Comma 2 3" xfId="740"/>
    <cellStyle name="Comma 2 3 2" xfId="741"/>
    <cellStyle name="Comma 2 4" xfId="742"/>
    <cellStyle name="Comma 2 5" xfId="743"/>
    <cellStyle name="Comma 2_201_GL_Eden wellness_troskovnik_11-11-14" xfId="744"/>
    <cellStyle name="Comma 20" xfId="745"/>
    <cellStyle name="Comma 20 2" xfId="746"/>
    <cellStyle name="Comma 21" xfId="747"/>
    <cellStyle name="Comma 21 2" xfId="748"/>
    <cellStyle name="Comma 22" xfId="749"/>
    <cellStyle name="Comma 22 2" xfId="750"/>
    <cellStyle name="Comma 23" xfId="751"/>
    <cellStyle name="Comma 23 2" xfId="752"/>
    <cellStyle name="Comma 24" xfId="753"/>
    <cellStyle name="Comma 24 2" xfId="754"/>
    <cellStyle name="Comma 25" xfId="755"/>
    <cellStyle name="Comma 25 2" xfId="756"/>
    <cellStyle name="Comma 26" xfId="757"/>
    <cellStyle name="Comma 26 2" xfId="758"/>
    <cellStyle name="Comma 27" xfId="759"/>
    <cellStyle name="Comma 27 2" xfId="760"/>
    <cellStyle name="Comma 28" xfId="761"/>
    <cellStyle name="Comma 29" xfId="762"/>
    <cellStyle name="Comma 29 2" xfId="763"/>
    <cellStyle name="Comma 3" xfId="764"/>
    <cellStyle name="Comma 3 2" xfId="765"/>
    <cellStyle name="Comma 3 2 2" xfId="766"/>
    <cellStyle name="Comma 3 3" xfId="767"/>
    <cellStyle name="Comma 3 4" xfId="768"/>
    <cellStyle name="Comma 3_elektroinstalacije" xfId="769"/>
    <cellStyle name="Comma 30" xfId="770"/>
    <cellStyle name="Comma 31" xfId="771"/>
    <cellStyle name="Comma 31 2" xfId="772"/>
    <cellStyle name="Comma 32" xfId="773"/>
    <cellStyle name="Comma 33" xfId="774"/>
    <cellStyle name="Comma 33 2" xfId="775"/>
    <cellStyle name="Comma 34" xfId="776"/>
    <cellStyle name="Comma 34 2" xfId="777"/>
    <cellStyle name="Comma 35" xfId="778"/>
    <cellStyle name="Comma 36" xfId="779"/>
    <cellStyle name="Comma 37" xfId="780"/>
    <cellStyle name="Comma 4" xfId="781"/>
    <cellStyle name="Comma 4 2" xfId="782"/>
    <cellStyle name="Comma 4 3" xfId="783"/>
    <cellStyle name="Comma 4 4" xfId="784"/>
    <cellStyle name="Comma 4 5" xfId="785"/>
    <cellStyle name="Comma 4_elektroinstalacije" xfId="786"/>
    <cellStyle name="Comma 5" xfId="787"/>
    <cellStyle name="Comma 5 2" xfId="788"/>
    <cellStyle name="Comma 5 2 2" xfId="789"/>
    <cellStyle name="Comma 5 3" xfId="790"/>
    <cellStyle name="Comma 6" xfId="791"/>
    <cellStyle name="Comma 6 2" xfId="792"/>
    <cellStyle name="Comma 6 3" xfId="793"/>
    <cellStyle name="Comma 6 4" xfId="794"/>
    <cellStyle name="Comma 6 5" xfId="795"/>
    <cellStyle name="Comma 7" xfId="796"/>
    <cellStyle name="Comma 7 2" xfId="797"/>
    <cellStyle name="Comma 7 3" xfId="798"/>
    <cellStyle name="Comma 8" xfId="799"/>
    <cellStyle name="Comma 8 2" xfId="800"/>
    <cellStyle name="Comma 9" xfId="801"/>
    <cellStyle name="Comma 9 2" xfId="802"/>
    <cellStyle name="Comma 9 3" xfId="803"/>
    <cellStyle name="Comma0" xfId="804"/>
    <cellStyle name="Commentaire" xfId="805"/>
    <cellStyle name="Currency" xfId="806"/>
    <cellStyle name="Currency [0]" xfId="807"/>
    <cellStyle name="Currency [00]" xfId="808"/>
    <cellStyle name="Currency 10" xfId="809"/>
    <cellStyle name="Currency 10 2" xfId="810"/>
    <cellStyle name="Currency 11" xfId="811"/>
    <cellStyle name="Currency 11 2" xfId="812"/>
    <cellStyle name="Currency 12" xfId="813"/>
    <cellStyle name="Currency 12 2" xfId="814"/>
    <cellStyle name="Currency 13" xfId="815"/>
    <cellStyle name="Currency 13 2" xfId="816"/>
    <cellStyle name="Currency 14" xfId="817"/>
    <cellStyle name="Currency 14 2" xfId="818"/>
    <cellStyle name="Currency 15" xfId="819"/>
    <cellStyle name="Currency 15 2" xfId="820"/>
    <cellStyle name="Currency 16" xfId="821"/>
    <cellStyle name="Currency 16 2" xfId="822"/>
    <cellStyle name="Currency 17" xfId="823"/>
    <cellStyle name="Currency 17 2" xfId="824"/>
    <cellStyle name="Currency 18" xfId="825"/>
    <cellStyle name="Currency 19" xfId="826"/>
    <cellStyle name="Currency 2" xfId="827"/>
    <cellStyle name="Currency 2 2" xfId="828"/>
    <cellStyle name="Currency 2 3" xfId="829"/>
    <cellStyle name="Currency 3" xfId="830"/>
    <cellStyle name="Currency 3 2" xfId="831"/>
    <cellStyle name="Currency 3 3" xfId="832"/>
    <cellStyle name="Currency 4" xfId="833"/>
    <cellStyle name="Currency 4 2" xfId="834"/>
    <cellStyle name="Currency 4 2 2" xfId="835"/>
    <cellStyle name="Currency 4 2 3" xfId="836"/>
    <cellStyle name="Currency 4 2 4" xfId="837"/>
    <cellStyle name="Currency 5" xfId="838"/>
    <cellStyle name="Currency 5 2" xfId="839"/>
    <cellStyle name="Currency 5 3" xfId="840"/>
    <cellStyle name="Currency 5 4" xfId="841"/>
    <cellStyle name="Currency 6" xfId="842"/>
    <cellStyle name="Currency 6 2" xfId="843"/>
    <cellStyle name="Currency 7" xfId="844"/>
    <cellStyle name="Currency 7 2" xfId="845"/>
    <cellStyle name="Currency 8" xfId="846"/>
    <cellStyle name="Currency 8 2" xfId="847"/>
    <cellStyle name="Currency 9" xfId="848"/>
    <cellStyle name="Currency 9 2" xfId="849"/>
    <cellStyle name="Currency0" xfId="850"/>
    <cellStyle name="Date Short" xfId="851"/>
    <cellStyle name="Default_Uvuceni" xfId="852"/>
    <cellStyle name="Dezimal [0]_Fagr" xfId="853"/>
    <cellStyle name="Dezimal_Fagr" xfId="854"/>
    <cellStyle name="Dobro 2" xfId="855"/>
    <cellStyle name="Dobro 3" xfId="856"/>
    <cellStyle name="Eingabe" xfId="857"/>
    <cellStyle name="Eingabe 2" xfId="858"/>
    <cellStyle name="Emphasis 1" xfId="859"/>
    <cellStyle name="Emphasis 2" xfId="860"/>
    <cellStyle name="Emphasis 3" xfId="861"/>
    <cellStyle name="Enter Currency (0)" xfId="862"/>
    <cellStyle name="Enter Currency (2)" xfId="863"/>
    <cellStyle name="Enter Units (0)" xfId="864"/>
    <cellStyle name="Enter Units (1)" xfId="865"/>
    <cellStyle name="Enter Units (2)" xfId="866"/>
    <cellStyle name="Entrée" xfId="867"/>
    <cellStyle name="Ergebnis" xfId="868"/>
    <cellStyle name="Erklärender Text" xfId="869"/>
    <cellStyle name="Euro" xfId="870"/>
    <cellStyle name="Euro 10" xfId="871"/>
    <cellStyle name="Euro 10 2" xfId="872"/>
    <cellStyle name="Euro 10 3" xfId="873"/>
    <cellStyle name="Euro 11" xfId="874"/>
    <cellStyle name="Euro 11 2" xfId="875"/>
    <cellStyle name="Euro 11 3" xfId="876"/>
    <cellStyle name="Euro 12" xfId="877"/>
    <cellStyle name="Euro 12 2" xfId="878"/>
    <cellStyle name="Euro 12 3" xfId="879"/>
    <cellStyle name="Euro 13" xfId="880"/>
    <cellStyle name="Euro 13 2" xfId="881"/>
    <cellStyle name="Euro 13 3" xfId="882"/>
    <cellStyle name="Euro 14" xfId="883"/>
    <cellStyle name="Euro 15" xfId="884"/>
    <cellStyle name="Euro 16" xfId="885"/>
    <cellStyle name="Euro 2" xfId="886"/>
    <cellStyle name="Euro 2 2" xfId="887"/>
    <cellStyle name="Euro 2 3" xfId="888"/>
    <cellStyle name="Euro 3" xfId="889"/>
    <cellStyle name="Euro 3 2" xfId="890"/>
    <cellStyle name="Euro 3 3" xfId="891"/>
    <cellStyle name="Euro 4" xfId="892"/>
    <cellStyle name="Euro 4 2" xfId="893"/>
    <cellStyle name="Euro 4 3" xfId="894"/>
    <cellStyle name="Euro 5" xfId="895"/>
    <cellStyle name="Euro 5 2" xfId="896"/>
    <cellStyle name="Euro 5 3" xfId="897"/>
    <cellStyle name="Euro 6" xfId="898"/>
    <cellStyle name="Euro 6 2" xfId="899"/>
    <cellStyle name="Euro 6 3" xfId="900"/>
    <cellStyle name="Euro 7" xfId="901"/>
    <cellStyle name="Euro 7 2" xfId="902"/>
    <cellStyle name="Euro 7 3" xfId="903"/>
    <cellStyle name="Euro 8" xfId="904"/>
    <cellStyle name="Euro 8 2" xfId="905"/>
    <cellStyle name="Euro 8 3" xfId="906"/>
    <cellStyle name="Euro 9" xfId="907"/>
    <cellStyle name="Euro 9 2" xfId="908"/>
    <cellStyle name="Euro 9 3" xfId="909"/>
    <cellStyle name="Euro_ELEKTRO" xfId="910"/>
    <cellStyle name="Excel Built-in Normal" xfId="911"/>
    <cellStyle name="Excel Built-in Normal 1" xfId="912"/>
    <cellStyle name="Excel Built-in Normal 2" xfId="913"/>
    <cellStyle name="Excel Built-in Normal 3" xfId="914"/>
    <cellStyle name="Excel_BuiltIn_Normal 3" xfId="915"/>
    <cellStyle name="Explanatory Text" xfId="916"/>
    <cellStyle name="Explanatory Text 10" xfId="917"/>
    <cellStyle name="Explanatory Text 11" xfId="918"/>
    <cellStyle name="Explanatory Text 12" xfId="919"/>
    <cellStyle name="Explanatory Text 13" xfId="920"/>
    <cellStyle name="Explanatory Text 14" xfId="921"/>
    <cellStyle name="Explanatory Text 15" xfId="922"/>
    <cellStyle name="Explanatory Text 2" xfId="923"/>
    <cellStyle name="Explanatory Text 3" xfId="924"/>
    <cellStyle name="Explanatory Text 4" xfId="925"/>
    <cellStyle name="Explanatory Text 5" xfId="926"/>
    <cellStyle name="Explanatory Text 6" xfId="927"/>
    <cellStyle name="Explanatory Text 7" xfId="928"/>
    <cellStyle name="Explanatory Text 8" xfId="929"/>
    <cellStyle name="Explanatory Text 9" xfId="930"/>
    <cellStyle name="Good" xfId="931"/>
    <cellStyle name="Good 10" xfId="932"/>
    <cellStyle name="Good 11" xfId="933"/>
    <cellStyle name="Good 12" xfId="934"/>
    <cellStyle name="Good 13" xfId="935"/>
    <cellStyle name="Good 14" xfId="936"/>
    <cellStyle name="Good 2" xfId="937"/>
    <cellStyle name="Good 3" xfId="938"/>
    <cellStyle name="Good 4" xfId="939"/>
    <cellStyle name="Good 5" xfId="940"/>
    <cellStyle name="Good 6" xfId="941"/>
    <cellStyle name="Good 7" xfId="942"/>
    <cellStyle name="Good 8" xfId="943"/>
    <cellStyle name="Good 9" xfId="944"/>
    <cellStyle name="Grey" xfId="945"/>
    <cellStyle name="Gut" xfId="946"/>
    <cellStyle name="Gut 2" xfId="947"/>
    <cellStyle name="Header1" xfId="948"/>
    <cellStyle name="Header2" xfId="949"/>
    <cellStyle name="Heading 1" xfId="950"/>
    <cellStyle name="Heading 1 10" xfId="951"/>
    <cellStyle name="Heading 1 11" xfId="952"/>
    <cellStyle name="Heading 1 12" xfId="953"/>
    <cellStyle name="Heading 1 13" xfId="954"/>
    <cellStyle name="Heading 1 14" xfId="955"/>
    <cellStyle name="Heading 1 2" xfId="956"/>
    <cellStyle name="Heading 1 3" xfId="957"/>
    <cellStyle name="Heading 1 4" xfId="958"/>
    <cellStyle name="Heading 1 5" xfId="959"/>
    <cellStyle name="Heading 1 6" xfId="960"/>
    <cellStyle name="Heading 1 7" xfId="961"/>
    <cellStyle name="Heading 1 8" xfId="962"/>
    <cellStyle name="Heading 1 9" xfId="963"/>
    <cellStyle name="Heading 2" xfId="964"/>
    <cellStyle name="Heading 2 10" xfId="965"/>
    <cellStyle name="Heading 2 11" xfId="966"/>
    <cellStyle name="Heading 2 12" xfId="967"/>
    <cellStyle name="Heading 2 13" xfId="968"/>
    <cellStyle name="Heading 2 14" xfId="969"/>
    <cellStyle name="Heading 2 2" xfId="970"/>
    <cellStyle name="Heading 2 3" xfId="971"/>
    <cellStyle name="Heading 2 4" xfId="972"/>
    <cellStyle name="Heading 2 5" xfId="973"/>
    <cellStyle name="Heading 2 6" xfId="974"/>
    <cellStyle name="Heading 2 7" xfId="975"/>
    <cellStyle name="Heading 2 8" xfId="976"/>
    <cellStyle name="Heading 2 9" xfId="977"/>
    <cellStyle name="Heading 3" xfId="978"/>
    <cellStyle name="Heading 3 10" xfId="979"/>
    <cellStyle name="Heading 3 11" xfId="980"/>
    <cellStyle name="Heading 3 12" xfId="981"/>
    <cellStyle name="Heading 3 13" xfId="982"/>
    <cellStyle name="Heading 3 14" xfId="983"/>
    <cellStyle name="Heading 3 2" xfId="984"/>
    <cellStyle name="Heading 3 3" xfId="985"/>
    <cellStyle name="Heading 3 4" xfId="986"/>
    <cellStyle name="Heading 3 5" xfId="987"/>
    <cellStyle name="Heading 3 6" xfId="988"/>
    <cellStyle name="Heading 3 7" xfId="989"/>
    <cellStyle name="Heading 3 8" xfId="990"/>
    <cellStyle name="Heading 3 9" xfId="991"/>
    <cellStyle name="Heading 4" xfId="992"/>
    <cellStyle name="Heading 4 10" xfId="993"/>
    <cellStyle name="Heading 4 11" xfId="994"/>
    <cellStyle name="Heading 4 12" xfId="995"/>
    <cellStyle name="Heading 4 13" xfId="996"/>
    <cellStyle name="Heading 4 14" xfId="997"/>
    <cellStyle name="Heading 4 2" xfId="998"/>
    <cellStyle name="Heading 4 3" xfId="999"/>
    <cellStyle name="Heading 4 4" xfId="1000"/>
    <cellStyle name="Heading 4 5" xfId="1001"/>
    <cellStyle name="Heading 4 6" xfId="1002"/>
    <cellStyle name="Heading 4 7" xfId="1003"/>
    <cellStyle name="Heading 4 8" xfId="1004"/>
    <cellStyle name="Heading 4 9" xfId="1005"/>
    <cellStyle name="Hiperveza 2" xfId="1006"/>
    <cellStyle name="Hiperveza 2 2" xfId="1007"/>
    <cellStyle name="Hyperlink 2" xfId="1008"/>
    <cellStyle name="Input" xfId="1009"/>
    <cellStyle name="Input [yellow]" xfId="1010"/>
    <cellStyle name="Input 10" xfId="1011"/>
    <cellStyle name="Input 11" xfId="1012"/>
    <cellStyle name="Input 12" xfId="1013"/>
    <cellStyle name="Input 13" xfId="1014"/>
    <cellStyle name="Input 14" xfId="1015"/>
    <cellStyle name="Input 15" xfId="1016"/>
    <cellStyle name="Input 16" xfId="1017"/>
    <cellStyle name="Input 17" xfId="1018"/>
    <cellStyle name="Input 18" xfId="1019"/>
    <cellStyle name="Input 19" xfId="1020"/>
    <cellStyle name="Input 2" xfId="1021"/>
    <cellStyle name="Input 20" xfId="1022"/>
    <cellStyle name="Input 21" xfId="1023"/>
    <cellStyle name="Input 22" xfId="1024"/>
    <cellStyle name="Input 23" xfId="1025"/>
    <cellStyle name="Input 24" xfId="1026"/>
    <cellStyle name="Input 3" xfId="1027"/>
    <cellStyle name="Input 4" xfId="1028"/>
    <cellStyle name="Input 5" xfId="1029"/>
    <cellStyle name="Input 6" xfId="1030"/>
    <cellStyle name="Input 7" xfId="1031"/>
    <cellStyle name="Input 8" xfId="1032"/>
    <cellStyle name="Input 9" xfId="1033"/>
    <cellStyle name="Insatisfaisant" xfId="1034"/>
    <cellStyle name="Isticanje1 2" xfId="1035"/>
    <cellStyle name="Isticanje1 3" xfId="1036"/>
    <cellStyle name="Isticanje2 2" xfId="1037"/>
    <cellStyle name="Isticanje2 3" xfId="1038"/>
    <cellStyle name="Isticanje3 2" xfId="1039"/>
    <cellStyle name="Isticanje3 3" xfId="1040"/>
    <cellStyle name="Isticanje4 2" xfId="1041"/>
    <cellStyle name="Isticanje4 3" xfId="1042"/>
    <cellStyle name="Isticanje5 2" xfId="1043"/>
    <cellStyle name="Isticanje5 3" xfId="1044"/>
    <cellStyle name="Isticanje6 2" xfId="1045"/>
    <cellStyle name="Isticanje6 3" xfId="1046"/>
    <cellStyle name="Izhod" xfId="1047"/>
    <cellStyle name="Izlaz 2" xfId="1048"/>
    <cellStyle name="Izlaz 3" xfId="1049"/>
    <cellStyle name="Izračun 2" xfId="1050"/>
    <cellStyle name="Izračun 3" xfId="1051"/>
    <cellStyle name="Keš" xfId="1052"/>
    <cellStyle name="kolona A" xfId="1053"/>
    <cellStyle name="kolona B" xfId="1054"/>
    <cellStyle name="kolona C" xfId="1055"/>
    <cellStyle name="kolona D" xfId="1056"/>
    <cellStyle name="kolona E" xfId="1057"/>
    <cellStyle name="kolona F" xfId="1058"/>
    <cellStyle name="kolona G" xfId="1059"/>
    <cellStyle name="kolona H" xfId="1060"/>
    <cellStyle name="LEGENDA" xfId="1061"/>
    <cellStyle name="Link Currency (0)" xfId="1062"/>
    <cellStyle name="Link Currency (2)" xfId="1063"/>
    <cellStyle name="Link Units (0)" xfId="1064"/>
    <cellStyle name="Link Units (1)" xfId="1065"/>
    <cellStyle name="Link Units (2)" xfId="1066"/>
    <cellStyle name="Linked Cell" xfId="1067"/>
    <cellStyle name="Linked Cell 10" xfId="1068"/>
    <cellStyle name="Linked Cell 11" xfId="1069"/>
    <cellStyle name="Linked Cell 12" xfId="1070"/>
    <cellStyle name="Linked Cell 13" xfId="1071"/>
    <cellStyle name="Linked Cell 14" xfId="1072"/>
    <cellStyle name="Linked Cell 2" xfId="1073"/>
    <cellStyle name="Linked Cell 3" xfId="1074"/>
    <cellStyle name="Linked Cell 4" xfId="1075"/>
    <cellStyle name="Linked Cell 5" xfId="1076"/>
    <cellStyle name="Linked Cell 6" xfId="1077"/>
    <cellStyle name="Linked Cell 7" xfId="1078"/>
    <cellStyle name="Linked Cell 8" xfId="1079"/>
    <cellStyle name="Linked Cell 9" xfId="1080"/>
    <cellStyle name="Loše 2" xfId="1081"/>
    <cellStyle name="Loše 3" xfId="1082"/>
    <cellStyle name="Milliers [0]_laroux" xfId="1083"/>
    <cellStyle name="Milliers_laroux" xfId="1084"/>
    <cellStyle name="Naslov 1 2" xfId="1085"/>
    <cellStyle name="Naslov 1 3" xfId="1086"/>
    <cellStyle name="NASLOV 10" xfId="1087"/>
    <cellStyle name="Naslov 100" xfId="1088"/>
    <cellStyle name="Naslov 101" xfId="1089"/>
    <cellStyle name="Naslov 102" xfId="1090"/>
    <cellStyle name="Naslov 103" xfId="1091"/>
    <cellStyle name="Naslov 104" xfId="1092"/>
    <cellStyle name="Naslov 105" xfId="1093"/>
    <cellStyle name="Naslov 106" xfId="1094"/>
    <cellStyle name="Naslov 107" xfId="1095"/>
    <cellStyle name="Naslov 108" xfId="1096"/>
    <cellStyle name="NASLOV 11" xfId="1097"/>
    <cellStyle name="NASLOV 12" xfId="1098"/>
    <cellStyle name="NASLOV 13" xfId="1099"/>
    <cellStyle name="NASLOV 14" xfId="1100"/>
    <cellStyle name="NASLOV 15" xfId="1101"/>
    <cellStyle name="NASLOV 16" xfId="1102"/>
    <cellStyle name="NASLOV 17" xfId="1103"/>
    <cellStyle name="NASLOV 18" xfId="1104"/>
    <cellStyle name="NASLOV 19" xfId="1105"/>
    <cellStyle name="Naslov 2 2" xfId="1106"/>
    <cellStyle name="Naslov 2 3" xfId="1107"/>
    <cellStyle name="Naslov 20" xfId="1108"/>
    <cellStyle name="Naslov 21" xfId="1109"/>
    <cellStyle name="Naslov 22" xfId="1110"/>
    <cellStyle name="Naslov 23" xfId="1111"/>
    <cellStyle name="Naslov 24" xfId="1112"/>
    <cellStyle name="Naslov 25" xfId="1113"/>
    <cellStyle name="Naslov 26" xfId="1114"/>
    <cellStyle name="Naslov 27" xfId="1115"/>
    <cellStyle name="Naslov 28" xfId="1116"/>
    <cellStyle name="Naslov 29" xfId="1117"/>
    <cellStyle name="Naslov 3 2" xfId="1118"/>
    <cellStyle name="Naslov 3 3" xfId="1119"/>
    <cellStyle name="Naslov 30" xfId="1120"/>
    <cellStyle name="Naslov 31" xfId="1121"/>
    <cellStyle name="Naslov 32" xfId="1122"/>
    <cellStyle name="Naslov 33" xfId="1123"/>
    <cellStyle name="Naslov 34" xfId="1124"/>
    <cellStyle name="Naslov 35" xfId="1125"/>
    <cellStyle name="Naslov 36" xfId="1126"/>
    <cellStyle name="Naslov 37" xfId="1127"/>
    <cellStyle name="Naslov 38" xfId="1128"/>
    <cellStyle name="Naslov 39" xfId="1129"/>
    <cellStyle name="Naslov 4 2" xfId="1130"/>
    <cellStyle name="Naslov 4 3" xfId="1131"/>
    <cellStyle name="Naslov 40" xfId="1132"/>
    <cellStyle name="Naslov 41" xfId="1133"/>
    <cellStyle name="Naslov 42" xfId="1134"/>
    <cellStyle name="Naslov 43" xfId="1135"/>
    <cellStyle name="Naslov 44" xfId="1136"/>
    <cellStyle name="Naslov 45" xfId="1137"/>
    <cellStyle name="Naslov 46" xfId="1138"/>
    <cellStyle name="Naslov 47" xfId="1139"/>
    <cellStyle name="Naslov 48" xfId="1140"/>
    <cellStyle name="Naslov 49" xfId="1141"/>
    <cellStyle name="Naslov 5" xfId="1142"/>
    <cellStyle name="NASLOV 5 2" xfId="1143"/>
    <cellStyle name="Naslov 50" xfId="1144"/>
    <cellStyle name="Naslov 51" xfId="1145"/>
    <cellStyle name="Naslov 52" xfId="1146"/>
    <cellStyle name="Naslov 53" xfId="1147"/>
    <cellStyle name="Naslov 54" xfId="1148"/>
    <cellStyle name="Naslov 55" xfId="1149"/>
    <cellStyle name="Naslov 56" xfId="1150"/>
    <cellStyle name="Naslov 57" xfId="1151"/>
    <cellStyle name="Naslov 58" xfId="1152"/>
    <cellStyle name="Naslov 59" xfId="1153"/>
    <cellStyle name="Naslov 6" xfId="1154"/>
    <cellStyle name="Naslov 60" xfId="1155"/>
    <cellStyle name="Naslov 61" xfId="1156"/>
    <cellStyle name="Naslov 62" xfId="1157"/>
    <cellStyle name="Naslov 63" xfId="1158"/>
    <cellStyle name="Naslov 64" xfId="1159"/>
    <cellStyle name="Naslov 65" xfId="1160"/>
    <cellStyle name="Naslov 66" xfId="1161"/>
    <cellStyle name="Naslov 67" xfId="1162"/>
    <cellStyle name="Naslov 68" xfId="1163"/>
    <cellStyle name="Naslov 69" xfId="1164"/>
    <cellStyle name="NASLOV 7" xfId="1165"/>
    <cellStyle name="Naslov 70" xfId="1166"/>
    <cellStyle name="Naslov 71" xfId="1167"/>
    <cellStyle name="Naslov 72" xfId="1168"/>
    <cellStyle name="Naslov 73" xfId="1169"/>
    <cellStyle name="Naslov 74" xfId="1170"/>
    <cellStyle name="Naslov 75" xfId="1171"/>
    <cellStyle name="Naslov 76" xfId="1172"/>
    <cellStyle name="Naslov 77" xfId="1173"/>
    <cellStyle name="Naslov 78" xfId="1174"/>
    <cellStyle name="Naslov 79" xfId="1175"/>
    <cellStyle name="NASLOV 8" xfId="1176"/>
    <cellStyle name="Naslov 80" xfId="1177"/>
    <cellStyle name="Naslov 81" xfId="1178"/>
    <cellStyle name="Naslov 82" xfId="1179"/>
    <cellStyle name="Naslov 83" xfId="1180"/>
    <cellStyle name="Naslov 84" xfId="1181"/>
    <cellStyle name="Naslov 85" xfId="1182"/>
    <cellStyle name="Naslov 86" xfId="1183"/>
    <cellStyle name="Naslov 87" xfId="1184"/>
    <cellStyle name="Naslov 88" xfId="1185"/>
    <cellStyle name="Naslov 89" xfId="1186"/>
    <cellStyle name="NASLOV 9" xfId="1187"/>
    <cellStyle name="Naslov 90" xfId="1188"/>
    <cellStyle name="Naslov 91" xfId="1189"/>
    <cellStyle name="Naslov 92" xfId="1190"/>
    <cellStyle name="Naslov 93" xfId="1191"/>
    <cellStyle name="Naslov 94" xfId="1192"/>
    <cellStyle name="Naslov 95" xfId="1193"/>
    <cellStyle name="Naslov 96" xfId="1194"/>
    <cellStyle name="Naslov 97" xfId="1195"/>
    <cellStyle name="Naslov 98" xfId="1196"/>
    <cellStyle name="Naslov 99" xfId="1197"/>
    <cellStyle name="Navadno 3" xfId="1198"/>
    <cellStyle name="Navadno_BoQ-SE" xfId="1199"/>
    <cellStyle name="Neutral" xfId="1200"/>
    <cellStyle name="Neutral 10" xfId="1201"/>
    <cellStyle name="Neutral 11" xfId="1202"/>
    <cellStyle name="Neutral 12" xfId="1203"/>
    <cellStyle name="Neutral 13" xfId="1204"/>
    <cellStyle name="Neutral 14" xfId="1205"/>
    <cellStyle name="Neutral 2" xfId="1206"/>
    <cellStyle name="Neutral 3" xfId="1207"/>
    <cellStyle name="Neutral 4" xfId="1208"/>
    <cellStyle name="Neutral 5" xfId="1209"/>
    <cellStyle name="Neutral 6" xfId="1210"/>
    <cellStyle name="Neutral 7" xfId="1211"/>
    <cellStyle name="Neutral 8" xfId="1212"/>
    <cellStyle name="Neutral 9" xfId="1213"/>
    <cellStyle name="Neutralno 2" xfId="1214"/>
    <cellStyle name="Neutralno 3" xfId="1215"/>
    <cellStyle name="Neutre" xfId="1216"/>
    <cellStyle name="Nevtralno" xfId="1217"/>
    <cellStyle name="Normal - Style1" xfId="1218"/>
    <cellStyle name="Normal 10" xfId="1219"/>
    <cellStyle name="Normal 10 10" xfId="1220"/>
    <cellStyle name="Normal 10 2" xfId="1221"/>
    <cellStyle name="Normal 10 2 2" xfId="1222"/>
    <cellStyle name="Normal 10 2 30" xfId="1223"/>
    <cellStyle name="Normal 10 2 5" xfId="1224"/>
    <cellStyle name="Normal 10 3" xfId="1225"/>
    <cellStyle name="Normal 10 4" xfId="1226"/>
    <cellStyle name="Normal 10 6" xfId="1227"/>
    <cellStyle name="Normal 10 7" xfId="1228"/>
    <cellStyle name="Normal 10_TRO_restoran_ Oleandar_otklj" xfId="1229"/>
    <cellStyle name="Normal 11" xfId="1230"/>
    <cellStyle name="Normal 11 2" xfId="1231"/>
    <cellStyle name="Normal 12" xfId="1232"/>
    <cellStyle name="Normal 12 2" xfId="1233"/>
    <cellStyle name="Normal 12 3" xfId="1234"/>
    <cellStyle name="Normal 12 4" xfId="1235"/>
    <cellStyle name="Normal 12 5" xfId="1236"/>
    <cellStyle name="Normal 13" xfId="1237"/>
    <cellStyle name="Normal 13 2" xfId="1238"/>
    <cellStyle name="Normal 13 2 2" xfId="1239"/>
    <cellStyle name="Normal 13 3" xfId="1240"/>
    <cellStyle name="Normal 14" xfId="1241"/>
    <cellStyle name="Normal 14 2" xfId="1242"/>
    <cellStyle name="Normal 15" xfId="1243"/>
    <cellStyle name="Normal 15 2" xfId="1244"/>
    <cellStyle name="Normal 16" xfId="1245"/>
    <cellStyle name="Normal 16 2" xfId="1246"/>
    <cellStyle name="Normal 16 4" xfId="1247"/>
    <cellStyle name="Normal 16_elektroinstalacije" xfId="1248"/>
    <cellStyle name="Normal 17" xfId="1249"/>
    <cellStyle name="Normal 17 2" xfId="1250"/>
    <cellStyle name="Normal 18" xfId="1251"/>
    <cellStyle name="Normal 18 2" xfId="1252"/>
    <cellStyle name="Normal 18 3" xfId="1253"/>
    <cellStyle name="Normal 19" xfId="1254"/>
    <cellStyle name="Normal 19 2" xfId="1255"/>
    <cellStyle name="Normal 19 2 2" xfId="1256"/>
    <cellStyle name="Normal 19 2 3" xfId="1257"/>
    <cellStyle name="Normal 19 2 4" xfId="1258"/>
    <cellStyle name="Normal 19 3" xfId="1259"/>
    <cellStyle name="Normal 19_elektroinstalacije" xfId="1260"/>
    <cellStyle name="Normal 2" xfId="1261"/>
    <cellStyle name="Normal 2 10" xfId="1262"/>
    <cellStyle name="Normal 2 10 2" xfId="1263"/>
    <cellStyle name="Normal 2 10 3" xfId="1264"/>
    <cellStyle name="Normal 2 10_BURE COMMERCE" xfId="1265"/>
    <cellStyle name="Normal 2 11" xfId="1266"/>
    <cellStyle name="Normal 2 11 2" xfId="1267"/>
    <cellStyle name="Normal 2 11 3" xfId="1268"/>
    <cellStyle name="Normal 2 11_BURE COMMERCE" xfId="1269"/>
    <cellStyle name="Normal 2 12" xfId="1270"/>
    <cellStyle name="Normal 2 12 2" xfId="1271"/>
    <cellStyle name="Normal 2 12 3" xfId="1272"/>
    <cellStyle name="Normal 2 12_BURE COMMERCE" xfId="1273"/>
    <cellStyle name="Normal 2 13" xfId="1274"/>
    <cellStyle name="Normal 2 13 2" xfId="1275"/>
    <cellStyle name="Normal 2 13 3" xfId="1276"/>
    <cellStyle name="Normal 2 13_BURE COMMERCE" xfId="1277"/>
    <cellStyle name="Normal 2 14" xfId="1278"/>
    <cellStyle name="Normal 2 15" xfId="1279"/>
    <cellStyle name="Normal 2 15 2" xfId="1280"/>
    <cellStyle name="Normal 2 16" xfId="1281"/>
    <cellStyle name="Normal 2 17" xfId="1282"/>
    <cellStyle name="Normal 2 18" xfId="1283"/>
    <cellStyle name="Normal 2 19" xfId="1284"/>
    <cellStyle name="Normal 2 2" xfId="1285"/>
    <cellStyle name="Normal 2 2 2" xfId="1286"/>
    <cellStyle name="Normal 2 2 3" xfId="1287"/>
    <cellStyle name="Normal 2 2 3 3" xfId="1288"/>
    <cellStyle name="Normal 2 2 4" xfId="1289"/>
    <cellStyle name="Normal 2 2 5" xfId="1290"/>
    <cellStyle name="Normal 2 2 6" xfId="1291"/>
    <cellStyle name="Normal 2 2_123_IZ_troskovnik_rasvjeta_120320_telektra" xfId="1292"/>
    <cellStyle name="Normal 2 20" xfId="1293"/>
    <cellStyle name="Normal 2 21" xfId="1294"/>
    <cellStyle name="Normal 2 22" xfId="1295"/>
    <cellStyle name="Normal 2 23" xfId="1296"/>
    <cellStyle name="Normal 2 24" xfId="1297"/>
    <cellStyle name="Normal 2 25" xfId="1298"/>
    <cellStyle name="Normal 2 26" xfId="1299"/>
    <cellStyle name="Normal 2 27" xfId="1300"/>
    <cellStyle name="Normal 2 28" xfId="1301"/>
    <cellStyle name="Normal 2 29" xfId="1302"/>
    <cellStyle name="Normal 2 3" xfId="1303"/>
    <cellStyle name="Normal 2 3 2" xfId="1304"/>
    <cellStyle name="Normal 2 3 3" xfId="1305"/>
    <cellStyle name="Normal 2 3 4" xfId="1306"/>
    <cellStyle name="Normal 2 3 5" xfId="1307"/>
    <cellStyle name="Normal 2 3_BURE COMMERCE" xfId="1308"/>
    <cellStyle name="Normal 2 30" xfId="1309"/>
    <cellStyle name="Normal 2 31" xfId="1310"/>
    <cellStyle name="Normal 2 32" xfId="1311"/>
    <cellStyle name="Normal 2 33" xfId="1312"/>
    <cellStyle name="Normal 2 34" xfId="1313"/>
    <cellStyle name="Normal 2 35" xfId="1314"/>
    <cellStyle name="Normal 2 36" xfId="1315"/>
    <cellStyle name="Normal 2 4" xfId="1316"/>
    <cellStyle name="Normal 2 4 2" xfId="1317"/>
    <cellStyle name="Normal 2 4 3" xfId="1318"/>
    <cellStyle name="Normal 2 4_BURE COMMERCE" xfId="1319"/>
    <cellStyle name="Normal 2 41" xfId="1320"/>
    <cellStyle name="Normal 2 5" xfId="1321"/>
    <cellStyle name="Normal 2 5 2" xfId="1322"/>
    <cellStyle name="Normal 2 5 3" xfId="1323"/>
    <cellStyle name="Normal 2 5 3 2" xfId="1324"/>
    <cellStyle name="Normal 2 5 4" xfId="1325"/>
    <cellStyle name="Normal 2 5_123_IZ_troskovnik_rasvjeta_120320_telektra" xfId="1326"/>
    <cellStyle name="Normal 2 6" xfId="1327"/>
    <cellStyle name="Normal 2 6 2" xfId="1328"/>
    <cellStyle name="Normal 2 6 3" xfId="1329"/>
    <cellStyle name="Normal 2 6 4" xfId="1330"/>
    <cellStyle name="Normal 2 6_BURE COMMERCE" xfId="1331"/>
    <cellStyle name="Normal 2 7" xfId="1332"/>
    <cellStyle name="Normal 2 7 2" xfId="1333"/>
    <cellStyle name="Normal 2 7 3" xfId="1334"/>
    <cellStyle name="Normal 2 7_BURE COMMERCE" xfId="1335"/>
    <cellStyle name="Normal 2 8" xfId="1336"/>
    <cellStyle name="Normal 2 8 2" xfId="1337"/>
    <cellStyle name="Normal 2 8 3" xfId="1338"/>
    <cellStyle name="Normal 2 8_BURE COMMERCE" xfId="1339"/>
    <cellStyle name="Normal 2 9" xfId="1340"/>
    <cellStyle name="Normal 2 9 2" xfId="1341"/>
    <cellStyle name="Normal 2 9 3" xfId="1342"/>
    <cellStyle name="Normal 2 9_BURE COMMERCE" xfId="1343"/>
    <cellStyle name="Normal 2_02_FPZ_borongaj_69 -TENDER_TROŠKOVNIK_ELEKTRO_FAZA_1U_L" xfId="1344"/>
    <cellStyle name="Normal 20" xfId="1345"/>
    <cellStyle name="Normal 20 2" xfId="1346"/>
    <cellStyle name="Normal 20 3" xfId="1347"/>
    <cellStyle name="Normal 20_elektroinstalacije" xfId="1348"/>
    <cellStyle name="Normal 21" xfId="1349"/>
    <cellStyle name="Normal 21 2" xfId="1350"/>
    <cellStyle name="Normal 21 3" xfId="1351"/>
    <cellStyle name="Normal 21 4" xfId="1352"/>
    <cellStyle name="Normal 22" xfId="1353"/>
    <cellStyle name="Normal 22 2" xfId="1354"/>
    <cellStyle name="Normal 23" xfId="1355"/>
    <cellStyle name="Normal 23 2" xfId="1356"/>
    <cellStyle name="Normal 24" xfId="1357"/>
    <cellStyle name="Normal 24 2" xfId="1358"/>
    <cellStyle name="Normal 25" xfId="1359"/>
    <cellStyle name="Normal 25 2" xfId="1360"/>
    <cellStyle name="Normal 26" xfId="1361"/>
    <cellStyle name="Normal 26 2" xfId="1362"/>
    <cellStyle name="Normal 27" xfId="1363"/>
    <cellStyle name="Normal 27 2" xfId="1364"/>
    <cellStyle name="Normal 28" xfId="1365"/>
    <cellStyle name="Normal 28 2" xfId="1366"/>
    <cellStyle name="Normal 28 3" xfId="1367"/>
    <cellStyle name="Normal 28 4" xfId="1368"/>
    <cellStyle name="Normal 29" xfId="1369"/>
    <cellStyle name="Normal 29 2" xfId="1370"/>
    <cellStyle name="Normal 3" xfId="1371"/>
    <cellStyle name="Normal 3 10" xfId="1372"/>
    <cellStyle name="Normal 3 10 2" xfId="1373"/>
    <cellStyle name="Normal 3 10 3" xfId="1374"/>
    <cellStyle name="Normal 3 10_BURE COMMERCE" xfId="1375"/>
    <cellStyle name="Normal 3 11" xfId="1376"/>
    <cellStyle name="Normal 3 11 2" xfId="1377"/>
    <cellStyle name="Normal 3 11 3" xfId="1378"/>
    <cellStyle name="Normal 3 11_BURE COMMERCE" xfId="1379"/>
    <cellStyle name="Normal 3 12" xfId="1380"/>
    <cellStyle name="Normal 3 12 2" xfId="1381"/>
    <cellStyle name="Normal 3 12 3" xfId="1382"/>
    <cellStyle name="Normal 3 12_BURE COMMERCE" xfId="1383"/>
    <cellStyle name="Normal 3 13" xfId="1384"/>
    <cellStyle name="Normal 3 13 2" xfId="1385"/>
    <cellStyle name="Normal 3 13 3" xfId="1386"/>
    <cellStyle name="Normal 3 13_BURE COMMERCE" xfId="1387"/>
    <cellStyle name="Normal 3 14" xfId="1388"/>
    <cellStyle name="Normal 3 15" xfId="1389"/>
    <cellStyle name="Normal 3 15 2" xfId="1390"/>
    <cellStyle name="Normal 3 16" xfId="1391"/>
    <cellStyle name="Normal 3 17" xfId="1392"/>
    <cellStyle name="Normal 3 18" xfId="1393"/>
    <cellStyle name="Normal 3 19" xfId="1394"/>
    <cellStyle name="Normal 3 2" xfId="1395"/>
    <cellStyle name="Normal 3 2 2" xfId="1396"/>
    <cellStyle name="Normal 3 2 2 2" xfId="1397"/>
    <cellStyle name="Normal 3 2 3" xfId="1398"/>
    <cellStyle name="Normal 3 2 4" xfId="1399"/>
    <cellStyle name="Normal 3 2 5" xfId="1400"/>
    <cellStyle name="Normal 3 2_BURE COMMERCE" xfId="1401"/>
    <cellStyle name="Normal 3 20" xfId="1402"/>
    <cellStyle name="Normal 3 21" xfId="1403"/>
    <cellStyle name="Normal 3 22" xfId="1404"/>
    <cellStyle name="Normal 3 23" xfId="1405"/>
    <cellStyle name="Normal 3 24" xfId="1406"/>
    <cellStyle name="Normal 3 25" xfId="1407"/>
    <cellStyle name="Normal 3 26" xfId="1408"/>
    <cellStyle name="Normal 3 27" xfId="1409"/>
    <cellStyle name="Normal 3 28" xfId="1410"/>
    <cellStyle name="Normal 3 29" xfId="1411"/>
    <cellStyle name="Normal 3 3" xfId="1412"/>
    <cellStyle name="Normal 3 3 2" xfId="1413"/>
    <cellStyle name="Normal 3 3 3" xfId="1414"/>
    <cellStyle name="Normal 3 3 4" xfId="1415"/>
    <cellStyle name="Normal 3 3_BURE COMMERCE" xfId="1416"/>
    <cellStyle name="Normal 3 30" xfId="1417"/>
    <cellStyle name="Normal 3 31" xfId="1418"/>
    <cellStyle name="Normal 3 32" xfId="1419"/>
    <cellStyle name="Normal 3 33" xfId="1420"/>
    <cellStyle name="Normal 3 34" xfId="1421"/>
    <cellStyle name="Normal 3 35" xfId="1422"/>
    <cellStyle name="Normal 3 36" xfId="1423"/>
    <cellStyle name="Normal 3 37" xfId="1424"/>
    <cellStyle name="Normal 3 4" xfId="1425"/>
    <cellStyle name="Normal 3 4 2" xfId="1426"/>
    <cellStyle name="Normal 3 4 3" xfId="1427"/>
    <cellStyle name="Normal 3 4 4" xfId="1428"/>
    <cellStyle name="Normal 3 4 5" xfId="1429"/>
    <cellStyle name="Normal 3 4_BURE COMMERCE" xfId="1430"/>
    <cellStyle name="Normal 3 5" xfId="1431"/>
    <cellStyle name="Normal 3 5 2" xfId="1432"/>
    <cellStyle name="Normal 3 5 3" xfId="1433"/>
    <cellStyle name="Normal 3 5 4" xfId="1434"/>
    <cellStyle name="Normal 3 5_BURE COMMERCE" xfId="1435"/>
    <cellStyle name="Normal 3 6" xfId="1436"/>
    <cellStyle name="Normal 3 6 2" xfId="1437"/>
    <cellStyle name="Normal 3 6 3" xfId="1438"/>
    <cellStyle name="Normal 3 6 4" xfId="1439"/>
    <cellStyle name="Normal 3 6_BURE COMMERCE" xfId="1440"/>
    <cellStyle name="Normal 3 7" xfId="1441"/>
    <cellStyle name="Normal 3 7 2" xfId="1442"/>
    <cellStyle name="Normal 3 7 3" xfId="1443"/>
    <cellStyle name="Normal 3 7_BURE COMMERCE" xfId="1444"/>
    <cellStyle name="Normal 3 8" xfId="1445"/>
    <cellStyle name="Normal 3 8 2" xfId="1446"/>
    <cellStyle name="Normal 3 8 3" xfId="1447"/>
    <cellStyle name="Normal 3 8_BURE COMMERCE" xfId="1448"/>
    <cellStyle name="Normal 3 9" xfId="1449"/>
    <cellStyle name="Normal 3 9 2" xfId="1450"/>
    <cellStyle name="Normal 3 9 3" xfId="1451"/>
    <cellStyle name="Normal 3 9_BURE COMMERCE" xfId="1452"/>
    <cellStyle name="Normal 3_BKA_TR_BAUMAX-X_091221" xfId="1453"/>
    <cellStyle name="Normal 30" xfId="1454"/>
    <cellStyle name="Normal 30 2" xfId="1455"/>
    <cellStyle name="Normal 31" xfId="1456"/>
    <cellStyle name="Normal 31 2" xfId="1457"/>
    <cellStyle name="Normal 32" xfId="1458"/>
    <cellStyle name="Normal 32 2" xfId="1459"/>
    <cellStyle name="Normal 33" xfId="1460"/>
    <cellStyle name="Normal 33 2" xfId="1461"/>
    <cellStyle name="Normal 34" xfId="1462"/>
    <cellStyle name="Normal 34 2" xfId="1463"/>
    <cellStyle name="Normal 35" xfId="1464"/>
    <cellStyle name="Normal 35 2" xfId="1465"/>
    <cellStyle name="Normal 36" xfId="1466"/>
    <cellStyle name="Normal 37" xfId="1467"/>
    <cellStyle name="Normal 38" xfId="1468"/>
    <cellStyle name="Normal 39" xfId="1469"/>
    <cellStyle name="Normal 4" xfId="1470"/>
    <cellStyle name="Normal 4 2" xfId="1471"/>
    <cellStyle name="Normal 4 2 2" xfId="1472"/>
    <cellStyle name="Normal 4 3" xfId="1473"/>
    <cellStyle name="Normal 4 4" xfId="1474"/>
    <cellStyle name="Normal 4_elektroinstalacije" xfId="1475"/>
    <cellStyle name="Normal 40" xfId="1476"/>
    <cellStyle name="Normal 41" xfId="1477"/>
    <cellStyle name="Normal 42" xfId="1478"/>
    <cellStyle name="Normal 43" xfId="1479"/>
    <cellStyle name="Normal 44" xfId="1480"/>
    <cellStyle name="Normal 45" xfId="1481"/>
    <cellStyle name="Normal 46" xfId="1482"/>
    <cellStyle name="Normal 47" xfId="1483"/>
    <cellStyle name="Normal 48" xfId="1484"/>
    <cellStyle name="Normal 49" xfId="1485"/>
    <cellStyle name="Normal 5" xfId="1486"/>
    <cellStyle name="Normal 5 10" xfId="1487"/>
    <cellStyle name="Normal 5 2" xfId="1488"/>
    <cellStyle name="Normal 5 3" xfId="1489"/>
    <cellStyle name="Normal 5 4" xfId="1490"/>
    <cellStyle name="Normal 5 5" xfId="1491"/>
    <cellStyle name="Normal 5 6" xfId="1492"/>
    <cellStyle name="Normal 5 7" xfId="1493"/>
    <cellStyle name="Normal 5 8" xfId="1494"/>
    <cellStyle name="Normal 5 9" xfId="1495"/>
    <cellStyle name="Normal 52" xfId="1496"/>
    <cellStyle name="Normal 53" xfId="1497"/>
    <cellStyle name="Normal 54" xfId="1498"/>
    <cellStyle name="Normal 55" xfId="1499"/>
    <cellStyle name="Normal 56" xfId="1500"/>
    <cellStyle name="Normal 57" xfId="1501"/>
    <cellStyle name="Normal 6" xfId="1502"/>
    <cellStyle name="Normal 6 2" xfId="1503"/>
    <cellStyle name="Normal 6 2 2" xfId="1504"/>
    <cellStyle name="Normal 6 3" xfId="1505"/>
    <cellStyle name="Normal 6 4" xfId="1506"/>
    <cellStyle name="Normal 6 5" xfId="1507"/>
    <cellStyle name="Normal 6 6" xfId="1508"/>
    <cellStyle name="Normal 6 7" xfId="1509"/>
    <cellStyle name="Normal 6 8" xfId="1510"/>
    <cellStyle name="Normal 6_Kopija 2012-01-19 Troskovnici-ukupni-KNJIGA 6-ISPRAVLJENO" xfId="1511"/>
    <cellStyle name="Normal 7" xfId="1512"/>
    <cellStyle name="Normal 7 2" xfId="1513"/>
    <cellStyle name="Normal 7 2 2" xfId="1514"/>
    <cellStyle name="Normal 7 2 3" xfId="1515"/>
    <cellStyle name="Normal 7 3" xfId="1516"/>
    <cellStyle name="Normal 7 4" xfId="1517"/>
    <cellStyle name="Normal 7 5" xfId="1518"/>
    <cellStyle name="Normal 7 6" xfId="1519"/>
    <cellStyle name="Normal 7 7" xfId="1520"/>
    <cellStyle name="Normal 7 8" xfId="1521"/>
    <cellStyle name="Normal 8" xfId="1522"/>
    <cellStyle name="Normal 8 2" xfId="1523"/>
    <cellStyle name="Normal 8 3" xfId="1524"/>
    <cellStyle name="Normal 8_elektroinstalacije" xfId="1525"/>
    <cellStyle name="Normal 9" xfId="1526"/>
    <cellStyle name="Normal 9 10" xfId="1527"/>
    <cellStyle name="Normal 9 2" xfId="1528"/>
    <cellStyle name="Normal 9 3" xfId="1529"/>
    <cellStyle name="Normal 9_elektroinstalacije" xfId="1530"/>
    <cellStyle name="Normal1" xfId="1531"/>
    <cellStyle name="Normal1 2" xfId="1532"/>
    <cellStyle name="Normal1 3" xfId="1533"/>
    <cellStyle name="Normal1 4" xfId="1534"/>
    <cellStyle name="Normal2" xfId="1535"/>
    <cellStyle name="Normal2 2" xfId="1536"/>
    <cellStyle name="Normal3" xfId="1537"/>
    <cellStyle name="Normale_694JAN2007-versione1-20061204" xfId="1538"/>
    <cellStyle name="Normalno 2" xfId="1539"/>
    <cellStyle name="Normalno 2 2" xfId="1540"/>
    <cellStyle name="Normalno 2 3" xfId="1541"/>
    <cellStyle name="Normalno 3" xfId="1542"/>
    <cellStyle name="Normalno 3 2" xfId="1543"/>
    <cellStyle name="Normalno 3 3" xfId="1544"/>
    <cellStyle name="Normalno 3 4" xfId="1545"/>
    <cellStyle name="Normalno 4" xfId="1546"/>
    <cellStyle name="Normalno 4 2" xfId="1547"/>
    <cellStyle name="Normalno 4 3" xfId="1548"/>
    <cellStyle name="Normalno 5" xfId="1549"/>
    <cellStyle name="Normalno 5 2" xfId="1550"/>
    <cellStyle name="Normalno 5 3" xfId="1551"/>
    <cellStyle name="Normalno 6" xfId="1552"/>
    <cellStyle name="Normalno 7" xfId="1553"/>
    <cellStyle name="Normalno 8" xfId="1554"/>
    <cellStyle name="Normalno 9" xfId="1555"/>
    <cellStyle name="Normalno 9 2" xfId="1556"/>
    <cellStyle name="Note" xfId="1557"/>
    <cellStyle name="Note 10" xfId="1558"/>
    <cellStyle name="Note 10 2" xfId="1559"/>
    <cellStyle name="Note 10 3" xfId="1560"/>
    <cellStyle name="Note 10_BURE COMMERCE" xfId="1561"/>
    <cellStyle name="Note 11" xfId="1562"/>
    <cellStyle name="Note 11 2" xfId="1563"/>
    <cellStyle name="Note 11 3" xfId="1564"/>
    <cellStyle name="Note 11_BURE COMMERCE" xfId="1565"/>
    <cellStyle name="Note 12" xfId="1566"/>
    <cellStyle name="Note 12 2" xfId="1567"/>
    <cellStyle name="Note 12 3" xfId="1568"/>
    <cellStyle name="Note 12_BURE COMMERCE" xfId="1569"/>
    <cellStyle name="Note 13" xfId="1570"/>
    <cellStyle name="Note 13 2" xfId="1571"/>
    <cellStyle name="Note 13 3" xfId="1572"/>
    <cellStyle name="Note 13_BURE COMMERCE" xfId="1573"/>
    <cellStyle name="Note 14" xfId="1574"/>
    <cellStyle name="Note 14 2" xfId="1575"/>
    <cellStyle name="Note 14 3" xfId="1576"/>
    <cellStyle name="Note 14_BURE COMMERCE" xfId="1577"/>
    <cellStyle name="Note 15" xfId="1578"/>
    <cellStyle name="Note 2" xfId="1579"/>
    <cellStyle name="Note 2 2" xfId="1580"/>
    <cellStyle name="Note 2 3" xfId="1581"/>
    <cellStyle name="Note 2 4" xfId="1582"/>
    <cellStyle name="Note 2 5" xfId="1583"/>
    <cellStyle name="Note 2_BURE COMMERCE" xfId="1584"/>
    <cellStyle name="Note 3" xfId="1585"/>
    <cellStyle name="Note 3 2" xfId="1586"/>
    <cellStyle name="Note 3 3" xfId="1587"/>
    <cellStyle name="Note 3 4" xfId="1588"/>
    <cellStyle name="Note 3_BURE COMMERCE" xfId="1589"/>
    <cellStyle name="Note 4" xfId="1590"/>
    <cellStyle name="Note 4 2" xfId="1591"/>
    <cellStyle name="Note 4 3" xfId="1592"/>
    <cellStyle name="Note 4_BURE COMMERCE" xfId="1593"/>
    <cellStyle name="Note 5" xfId="1594"/>
    <cellStyle name="Note 5 2" xfId="1595"/>
    <cellStyle name="Note 5 3" xfId="1596"/>
    <cellStyle name="Note 5_BURE COMMERCE" xfId="1597"/>
    <cellStyle name="Note 6" xfId="1598"/>
    <cellStyle name="Note 6 2" xfId="1599"/>
    <cellStyle name="Note 6 3" xfId="1600"/>
    <cellStyle name="Note 6_BURE COMMERCE" xfId="1601"/>
    <cellStyle name="Note 7" xfId="1602"/>
    <cellStyle name="Note 7 2" xfId="1603"/>
    <cellStyle name="Note 7 3" xfId="1604"/>
    <cellStyle name="Note 7_BURE COMMERCE" xfId="1605"/>
    <cellStyle name="Note 8" xfId="1606"/>
    <cellStyle name="Note 8 2" xfId="1607"/>
    <cellStyle name="Note 8 3" xfId="1608"/>
    <cellStyle name="Note 8_BURE COMMERCE" xfId="1609"/>
    <cellStyle name="Note 9" xfId="1610"/>
    <cellStyle name="Note 9 2" xfId="1611"/>
    <cellStyle name="Note 9 3" xfId="1612"/>
    <cellStyle name="Note 9_BURE COMMERCE" xfId="1613"/>
    <cellStyle name="Notiz" xfId="1614"/>
    <cellStyle name="Notiz 2" xfId="1615"/>
    <cellStyle name="Notiz 3" xfId="1616"/>
    <cellStyle name="Notiz 4" xfId="1617"/>
    <cellStyle name="Notiz 4 2" xfId="1618"/>
    <cellStyle name="Notiz 4 3" xfId="1619"/>
    <cellStyle name="Notiz 4 4" xfId="1620"/>
    <cellStyle name="Notiz 5" xfId="1621"/>
    <cellStyle name="Obično 10" xfId="1622"/>
    <cellStyle name="Obično 10 2" xfId="1623"/>
    <cellStyle name="Obično 10 3" xfId="1624"/>
    <cellStyle name="Obično 10 4" xfId="1625"/>
    <cellStyle name="Obično 11" xfId="1626"/>
    <cellStyle name="Obično 11 2" xfId="1627"/>
    <cellStyle name="Obično 11 3" xfId="1628"/>
    <cellStyle name="Obično 12" xfId="1629"/>
    <cellStyle name="Obično 12 2" xfId="1630"/>
    <cellStyle name="Obično 13" xfId="1631"/>
    <cellStyle name="Obično 13 2" xfId="1632"/>
    <cellStyle name="Obično 13 3" xfId="1633"/>
    <cellStyle name="Obično 13 4" xfId="1634"/>
    <cellStyle name="Obično 14" xfId="1635"/>
    <cellStyle name="Obično 14 2" xfId="1636"/>
    <cellStyle name="Obično 15" xfId="1637"/>
    <cellStyle name="Obično 15 2" xfId="1638"/>
    <cellStyle name="Obično 16" xfId="1639"/>
    <cellStyle name="Obično 17" xfId="1640"/>
    <cellStyle name="Obično 17 2" xfId="1641"/>
    <cellStyle name="Obično 17 3" xfId="1642"/>
    <cellStyle name="Obično 18" xfId="1643"/>
    <cellStyle name="Obično 18 2" xfId="1644"/>
    <cellStyle name="Obično 183" xfId="1645"/>
    <cellStyle name="Obično 183 2" xfId="1646"/>
    <cellStyle name="Obično 19" xfId="1647"/>
    <cellStyle name="Obično 19 2" xfId="1648"/>
    <cellStyle name="Obično 2" xfId="1649"/>
    <cellStyle name="Obično 2 10" xfId="1650"/>
    <cellStyle name="Obično 2 11" xfId="1651"/>
    <cellStyle name="Obično 2 12" xfId="1652"/>
    <cellStyle name="Obično 2 13" xfId="1653"/>
    <cellStyle name="Obično 2 14" xfId="1654"/>
    <cellStyle name="Obično 2 15" xfId="1655"/>
    <cellStyle name="Obično 2 16" xfId="1656"/>
    <cellStyle name="Obično 2 17" xfId="1657"/>
    <cellStyle name="Obično 2 18" xfId="1658"/>
    <cellStyle name="Obično 2 19" xfId="1659"/>
    <cellStyle name="Obično 2 2" xfId="1660"/>
    <cellStyle name="Obično 2 2 10" xfId="1661"/>
    <cellStyle name="Obično 2 2 10 2" xfId="1662"/>
    <cellStyle name="Obično 2 2 10 3" xfId="1663"/>
    <cellStyle name="Obično 2 2 11" xfId="1664"/>
    <cellStyle name="Obično 2 2 11 2" xfId="1665"/>
    <cellStyle name="Obično 2 2 11 3" xfId="1666"/>
    <cellStyle name="Obično 2 2 12" xfId="1667"/>
    <cellStyle name="Obično 2 2 12 2" xfId="1668"/>
    <cellStyle name="Obično 2 2 12 3" xfId="1669"/>
    <cellStyle name="Obično 2 2 13" xfId="1670"/>
    <cellStyle name="Obično 2 2 13 2" xfId="1671"/>
    <cellStyle name="Obično 2 2 13 3" xfId="1672"/>
    <cellStyle name="Obično 2 2 14" xfId="1673"/>
    <cellStyle name="Obično 2 2 14 2" xfId="1674"/>
    <cellStyle name="Obično 2 2 14 3" xfId="1675"/>
    <cellStyle name="Obično 2 2 15" xfId="1676"/>
    <cellStyle name="Obično 2 2 15 2" xfId="1677"/>
    <cellStyle name="Obično 2 2 15 3" xfId="1678"/>
    <cellStyle name="Obično 2 2 16" xfId="1679"/>
    <cellStyle name="Obično 2 2 16 2" xfId="1680"/>
    <cellStyle name="Obično 2 2 16 3" xfId="1681"/>
    <cellStyle name="Obično 2 2 17" xfId="1682"/>
    <cellStyle name="Obično 2 2 17 2" xfId="1683"/>
    <cellStyle name="Obično 2 2 17 3" xfId="1684"/>
    <cellStyle name="Obično 2 2 18" xfId="1685"/>
    <cellStyle name="Obično 2 2 18 2" xfId="1686"/>
    <cellStyle name="Obično 2 2 18 3" xfId="1687"/>
    <cellStyle name="Obično 2 2 19" xfId="1688"/>
    <cellStyle name="Obično 2 2 19 2" xfId="1689"/>
    <cellStyle name="Obično 2 2 19 3" xfId="1690"/>
    <cellStyle name="Obično 2 2 2" xfId="1691"/>
    <cellStyle name="Obično 2 2 2 10" xfId="1692"/>
    <cellStyle name="Obično 2 2 2 11" xfId="1693"/>
    <cellStyle name="Obično 2 2 2 12" xfId="1694"/>
    <cellStyle name="Obično 2 2 2 13" xfId="1695"/>
    <cellStyle name="Obično 2 2 2 14" xfId="1696"/>
    <cellStyle name="Obično 2 2 2 15" xfId="1697"/>
    <cellStyle name="Obično 2 2 2 16" xfId="1698"/>
    <cellStyle name="Obično 2 2 2 17" xfId="1699"/>
    <cellStyle name="Obično 2 2 2 18" xfId="1700"/>
    <cellStyle name="Obično 2 2 2 19" xfId="1701"/>
    <cellStyle name="Obično 2 2 2 2" xfId="1702"/>
    <cellStyle name="Obično 2 2 2 2 10" xfId="1703"/>
    <cellStyle name="Obično 2 2 2 2 10 2" xfId="1704"/>
    <cellStyle name="Obično 2 2 2 2 10 3" xfId="1705"/>
    <cellStyle name="Obično 2 2 2 2 11" xfId="1706"/>
    <cellStyle name="Obično 2 2 2 2 11 2" xfId="1707"/>
    <cellStyle name="Obično 2 2 2 2 11 3" xfId="1708"/>
    <cellStyle name="Obično 2 2 2 2 12" xfId="1709"/>
    <cellStyle name="Obično 2 2 2 2 12 2" xfId="1710"/>
    <cellStyle name="Obično 2 2 2 2 12 3" xfId="1711"/>
    <cellStyle name="Obično 2 2 2 2 13" xfId="1712"/>
    <cellStyle name="Obično 2 2 2 2 13 2" xfId="1713"/>
    <cellStyle name="Obično 2 2 2 2 13 3" xfId="1714"/>
    <cellStyle name="Obično 2 2 2 2 14" xfId="1715"/>
    <cellStyle name="Obično 2 2 2 2 14 2" xfId="1716"/>
    <cellStyle name="Obično 2 2 2 2 14 3" xfId="1717"/>
    <cellStyle name="Obično 2 2 2 2 15" xfId="1718"/>
    <cellStyle name="Obično 2 2 2 2 15 2" xfId="1719"/>
    <cellStyle name="Obično 2 2 2 2 15 3" xfId="1720"/>
    <cellStyle name="Obično 2 2 2 2 16" xfId="1721"/>
    <cellStyle name="Obično 2 2 2 2 17" xfId="1722"/>
    <cellStyle name="Obično 2 2 2 2 2" xfId="1723"/>
    <cellStyle name="Obično 2 2 2 2 2 2" xfId="1724"/>
    <cellStyle name="Obično 2 2 2 2 2 3" xfId="1725"/>
    <cellStyle name="Obično 2 2 2 2 3" xfId="1726"/>
    <cellStyle name="Obično 2 2 2 2 3 2" xfId="1727"/>
    <cellStyle name="Obično 2 2 2 2 3 3" xfId="1728"/>
    <cellStyle name="Obično 2 2 2 2 4" xfId="1729"/>
    <cellStyle name="Obično 2 2 2 2 4 2" xfId="1730"/>
    <cellStyle name="Obično 2 2 2 2 4 3" xfId="1731"/>
    <cellStyle name="Obično 2 2 2 2 5" xfId="1732"/>
    <cellStyle name="Obično 2 2 2 2 5 2" xfId="1733"/>
    <cellStyle name="Obično 2 2 2 2 5 3" xfId="1734"/>
    <cellStyle name="Obično 2 2 2 2 6" xfId="1735"/>
    <cellStyle name="Obično 2 2 2 2 6 2" xfId="1736"/>
    <cellStyle name="Obično 2 2 2 2 6 3" xfId="1737"/>
    <cellStyle name="Obično 2 2 2 2 7" xfId="1738"/>
    <cellStyle name="Obično 2 2 2 2 7 2" xfId="1739"/>
    <cellStyle name="Obično 2 2 2 2 7 3" xfId="1740"/>
    <cellStyle name="Obično 2 2 2 2 8" xfId="1741"/>
    <cellStyle name="Obično 2 2 2 2 8 2" xfId="1742"/>
    <cellStyle name="Obično 2 2 2 2 8 3" xfId="1743"/>
    <cellStyle name="Obično 2 2 2 2 9" xfId="1744"/>
    <cellStyle name="Obično 2 2 2 2 9 2" xfId="1745"/>
    <cellStyle name="Obično 2 2 2 2 9 3" xfId="1746"/>
    <cellStyle name="Obično 2 2 2 3" xfId="1747"/>
    <cellStyle name="Obično 2 2 2 3 2" xfId="1748"/>
    <cellStyle name="Obično 2 2 2 3 3" xfId="1749"/>
    <cellStyle name="Obično 2 2 2 3 4" xfId="1750"/>
    <cellStyle name="Obično 2 2 2 4" xfId="1751"/>
    <cellStyle name="Obično 2 2 2 5" xfId="1752"/>
    <cellStyle name="Obično 2 2 2 6" xfId="1753"/>
    <cellStyle name="Obično 2 2 2 7" xfId="1754"/>
    <cellStyle name="Obično 2 2 2 8" xfId="1755"/>
    <cellStyle name="Obično 2 2 2 9" xfId="1756"/>
    <cellStyle name="Obično 2 2 20" xfId="1757"/>
    <cellStyle name="Obično 2 2 20 2" xfId="1758"/>
    <cellStyle name="Obično 2 2 20 3" xfId="1759"/>
    <cellStyle name="Obično 2 2 21" xfId="1760"/>
    <cellStyle name="Obično 2 2 22" xfId="1761"/>
    <cellStyle name="Obično 2 2 23" xfId="1762"/>
    <cellStyle name="Obično 2 2 3" xfId="1763"/>
    <cellStyle name="Obično 2 2 3 2" xfId="1764"/>
    <cellStyle name="Obično 2 2 3 3" xfId="1765"/>
    <cellStyle name="Obično 2 2 4" xfId="1766"/>
    <cellStyle name="Obično 2 2 4 2" xfId="1767"/>
    <cellStyle name="Obično 2 2 4 3" xfId="1768"/>
    <cellStyle name="Obično 2 2 5" xfId="1769"/>
    <cellStyle name="Obično 2 2 5 2" xfId="1770"/>
    <cellStyle name="Obično 2 2 5 3" xfId="1771"/>
    <cellStyle name="Obično 2 2 6" xfId="1772"/>
    <cellStyle name="Obično 2 2 6 2" xfId="1773"/>
    <cellStyle name="Obično 2 2 6 3" xfId="1774"/>
    <cellStyle name="Obično 2 2 7" xfId="1775"/>
    <cellStyle name="Obično 2 2 8" xfId="1776"/>
    <cellStyle name="Obično 2 2 8 2" xfId="1777"/>
    <cellStyle name="Obično 2 2 8 3" xfId="1778"/>
    <cellStyle name="Obično 2 2 9" xfId="1779"/>
    <cellStyle name="Obično 2 2 9 2" xfId="1780"/>
    <cellStyle name="Obično 2 2 9 3" xfId="1781"/>
    <cellStyle name="Obično 2 2_10_Agregat" xfId="1782"/>
    <cellStyle name="Obično 2 20" xfId="1783"/>
    <cellStyle name="Obično 2 21" xfId="1784"/>
    <cellStyle name="Obično 2 22" xfId="1785"/>
    <cellStyle name="Obično 2 23" xfId="1786"/>
    <cellStyle name="Obično 2 24" xfId="1787"/>
    <cellStyle name="Obično 2 25" xfId="1788"/>
    <cellStyle name="Obično 2 26" xfId="1789"/>
    <cellStyle name="Obično 2 3" xfId="1790"/>
    <cellStyle name="Obično 2 3 2" xfId="1791"/>
    <cellStyle name="Obično 2 3 3" xfId="1792"/>
    <cellStyle name="Obično 2 4" xfId="1793"/>
    <cellStyle name="Obično 2 4 2" xfId="1794"/>
    <cellStyle name="Obično 2 5" xfId="1795"/>
    <cellStyle name="Obično 2 5 2" xfId="1796"/>
    <cellStyle name="Obično 2 6" xfId="1797"/>
    <cellStyle name="Obično 2 7" xfId="1798"/>
    <cellStyle name="Obično 2 7 2" xfId="1799"/>
    <cellStyle name="Obično 2 7 3" xfId="1800"/>
    <cellStyle name="Obično 2 8" xfId="1801"/>
    <cellStyle name="Obično 2 9" xfId="1802"/>
    <cellStyle name="Obično 2_10_Agregat" xfId="1803"/>
    <cellStyle name="Obično 20" xfId="1804"/>
    <cellStyle name="Obično 20 2" xfId="1805"/>
    <cellStyle name="Obično 21" xfId="1806"/>
    <cellStyle name="Obično 21 2" xfId="1807"/>
    <cellStyle name="Obično 22" xfId="1808"/>
    <cellStyle name="Obično 22 2" xfId="1809"/>
    <cellStyle name="Obično 23" xfId="1810"/>
    <cellStyle name="Obično 24" xfId="1811"/>
    <cellStyle name="Obično 25" xfId="1812"/>
    <cellStyle name="Obično 26" xfId="1813"/>
    <cellStyle name="Obično 27" xfId="1814"/>
    <cellStyle name="Obično 28" xfId="1815"/>
    <cellStyle name="Obično 3" xfId="1816"/>
    <cellStyle name="Obično 3 2" xfId="1817"/>
    <cellStyle name="Obično 3 2 2" xfId="1818"/>
    <cellStyle name="Obično 3 2 2 2" xfId="1819"/>
    <cellStyle name="Obično 3 2 2 2 2" xfId="1820"/>
    <cellStyle name="Obično 3 2 2 2 3" xfId="1821"/>
    <cellStyle name="Obično 3 2 2 3" xfId="1822"/>
    <cellStyle name="Obično 3 2 2 3 2" xfId="1823"/>
    <cellStyle name="Obično 3 2 2 3 3" xfId="1824"/>
    <cellStyle name="Obično 3 2 2 4" xfId="1825"/>
    <cellStyle name="Obično 3 2 2 4 2" xfId="1826"/>
    <cellStyle name="Obično 3 2 2 5" xfId="1827"/>
    <cellStyle name="Obično 3 2 2 6" xfId="1828"/>
    <cellStyle name="Obično 3 2 3" xfId="1829"/>
    <cellStyle name="Obično 3 2 3 2" xfId="1830"/>
    <cellStyle name="Obično 3 2 3 2 2" xfId="1831"/>
    <cellStyle name="Obično 3 2 3 2 3" xfId="1832"/>
    <cellStyle name="Obično 3 2 3 3" xfId="1833"/>
    <cellStyle name="Obično 3 2 3 3 2" xfId="1834"/>
    <cellStyle name="Obično 3 2 3 4" xfId="1835"/>
    <cellStyle name="Obično 3 2 3 5" xfId="1836"/>
    <cellStyle name="Obično 3 2 4" xfId="1837"/>
    <cellStyle name="Obično 3 2 4 2" xfId="1838"/>
    <cellStyle name="Obično 3 2 4 3" xfId="1839"/>
    <cellStyle name="Obično 3 2 5" xfId="1840"/>
    <cellStyle name="Obično 3 2 5 2" xfId="1841"/>
    <cellStyle name="Obično 3 2 6" xfId="1842"/>
    <cellStyle name="Obično 3 2 7" xfId="1843"/>
    <cellStyle name="Obično 3 2 8" xfId="1844"/>
    <cellStyle name="Obično 3 3" xfId="1845"/>
    <cellStyle name="Obično 3 3 2" xfId="1846"/>
    <cellStyle name="Obično 3 3 2 2" xfId="1847"/>
    <cellStyle name="Obično 3 3 2 2 2" xfId="1848"/>
    <cellStyle name="Obično 3 3 2 2 3" xfId="1849"/>
    <cellStyle name="Obično 3 3 2 3" xfId="1850"/>
    <cellStyle name="Obično 3 3 2 3 2" xfId="1851"/>
    <cellStyle name="Obično 3 3 2 3 3" xfId="1852"/>
    <cellStyle name="Obično 3 3 2 4" xfId="1853"/>
    <cellStyle name="Obično 3 3 2 4 2" xfId="1854"/>
    <cellStyle name="Obično 3 3 2 5" xfId="1855"/>
    <cellStyle name="Obično 3 3 2 6" xfId="1856"/>
    <cellStyle name="Obično 3 3 3" xfId="1857"/>
    <cellStyle name="Obično 3 3 3 2" xfId="1858"/>
    <cellStyle name="Obično 3 3 3 2 2" xfId="1859"/>
    <cellStyle name="Obično 3 3 3 2 3" xfId="1860"/>
    <cellStyle name="Obično 3 3 3 3" xfId="1861"/>
    <cellStyle name="Obično 3 3 3 3 2" xfId="1862"/>
    <cellStyle name="Obično 3 3 3 4" xfId="1863"/>
    <cellStyle name="Obično 3 3 3 5" xfId="1864"/>
    <cellStyle name="Obično 3 3 4" xfId="1865"/>
    <cellStyle name="Obično 3 3 4 2" xfId="1866"/>
    <cellStyle name="Obično 3 3 4 3" xfId="1867"/>
    <cellStyle name="Obično 3 3 5" xfId="1868"/>
    <cellStyle name="Obično 3 3 5 2" xfId="1869"/>
    <cellStyle name="Obično 3 3 6" xfId="1870"/>
    <cellStyle name="Obično 3 3 7" xfId="1871"/>
    <cellStyle name="Obično 3 3 8" xfId="1872"/>
    <cellStyle name="Obično 3 4" xfId="1873"/>
    <cellStyle name="Obično 3 5" xfId="1874"/>
    <cellStyle name="Obično 3 6" xfId="1875"/>
    <cellStyle name="Obično 3 7" xfId="1876"/>
    <cellStyle name="Obično 3_ELEKTRO" xfId="1877"/>
    <cellStyle name="Obično 31" xfId="1878"/>
    <cellStyle name="Obično 32" xfId="1879"/>
    <cellStyle name="Obično 33" xfId="1880"/>
    <cellStyle name="Obično 35" xfId="1881"/>
    <cellStyle name="Obično 37" xfId="1882"/>
    <cellStyle name="Obično 38" xfId="1883"/>
    <cellStyle name="Obično 39" xfId="1884"/>
    <cellStyle name="Obično 39 2" xfId="1885"/>
    <cellStyle name="Obično 4" xfId="1886"/>
    <cellStyle name="Obično 4 2" xfId="1887"/>
    <cellStyle name="Obično 4 3" xfId="1888"/>
    <cellStyle name="Obično 4 4" xfId="1889"/>
    <cellStyle name="Obično 4 5" xfId="1890"/>
    <cellStyle name="Obično 5" xfId="1891"/>
    <cellStyle name="Obično 5 2" xfId="1892"/>
    <cellStyle name="Obično 5 3" xfId="1893"/>
    <cellStyle name="Obično 5 4" xfId="1894"/>
    <cellStyle name="Obično 5 4 2" xfId="1895"/>
    <cellStyle name="Obično 5 5" xfId="1896"/>
    <cellStyle name="Obično 5_ELEKTRO" xfId="1897"/>
    <cellStyle name="Obično 6" xfId="1898"/>
    <cellStyle name="Obično 6 2" xfId="1899"/>
    <cellStyle name="Obično 6 3" xfId="1900"/>
    <cellStyle name="Obično 7" xfId="1901"/>
    <cellStyle name="Obično 7 2" xfId="1902"/>
    <cellStyle name="Obično 7 3" xfId="1903"/>
    <cellStyle name="Obično 7 4" xfId="1904"/>
    <cellStyle name="Obično 8" xfId="1905"/>
    <cellStyle name="Obično 8 2" xfId="1906"/>
    <cellStyle name="Obično 8 3" xfId="1907"/>
    <cellStyle name="Obično 8 4" xfId="1908"/>
    <cellStyle name="Obično 8 5" xfId="1909"/>
    <cellStyle name="Obično 9" xfId="1910"/>
    <cellStyle name="Obično 9 2" xfId="1911"/>
    <cellStyle name="Obično 9 3" xfId="1912"/>
    <cellStyle name="Obično 9_ELEKTRO" xfId="1913"/>
    <cellStyle name="Obično_KauflandRI 2" xfId="1914"/>
    <cellStyle name="Obracun" xfId="1915"/>
    <cellStyle name="Opis NASLOV" xfId="1916"/>
    <cellStyle name="Opomba" xfId="1917"/>
    <cellStyle name="Opozorilo" xfId="1918"/>
    <cellStyle name="Output" xfId="1919"/>
    <cellStyle name="Output 10" xfId="1920"/>
    <cellStyle name="Output 11" xfId="1921"/>
    <cellStyle name="Output 12" xfId="1922"/>
    <cellStyle name="Output 13" xfId="1923"/>
    <cellStyle name="Output 14" xfId="1924"/>
    <cellStyle name="Output 2" xfId="1925"/>
    <cellStyle name="Output 3" xfId="1926"/>
    <cellStyle name="Output 4" xfId="1927"/>
    <cellStyle name="Output 5" xfId="1928"/>
    <cellStyle name="Output 6" xfId="1929"/>
    <cellStyle name="Output 7" xfId="1930"/>
    <cellStyle name="Output 8" xfId="1931"/>
    <cellStyle name="Output 9" xfId="1932"/>
    <cellStyle name="Percent" xfId="1933"/>
    <cellStyle name="Percent [0]" xfId="1934"/>
    <cellStyle name="Percent [00]" xfId="1935"/>
    <cellStyle name="Percent [2]" xfId="1936"/>
    <cellStyle name="Percent 2" xfId="1937"/>
    <cellStyle name="Percent 2 2" xfId="1938"/>
    <cellStyle name="Percent 2 2 2" xfId="1939"/>
    <cellStyle name="Percent 2 3" xfId="1940"/>
    <cellStyle name="Percent 2 4" xfId="1941"/>
    <cellStyle name="Percent 2 5" xfId="1942"/>
    <cellStyle name="Percent 3" xfId="1943"/>
    <cellStyle name="Percent 3 2" xfId="1944"/>
    <cellStyle name="Percent 4" xfId="1945"/>
    <cellStyle name="PODNASLOV" xfId="1946"/>
    <cellStyle name="Pojasnjevalno besedilo" xfId="1947"/>
    <cellStyle name="Postotak 2" xfId="1948"/>
    <cellStyle name="Postotak 3" xfId="1949"/>
    <cellStyle name="Postotak 4" xfId="1950"/>
    <cellStyle name="Poudarek1" xfId="1951"/>
    <cellStyle name="Poudarek2" xfId="1952"/>
    <cellStyle name="Poudarek3" xfId="1953"/>
    <cellStyle name="Poudarek4" xfId="1954"/>
    <cellStyle name="Poudarek5" xfId="1955"/>
    <cellStyle name="Poudarek6" xfId="1956"/>
    <cellStyle name="Povezana celica" xfId="1957"/>
    <cellStyle name="Povezana ćelija 2" xfId="1958"/>
    <cellStyle name="Povezana ćelija 3" xfId="1959"/>
    <cellStyle name="PrePop Currency (0)" xfId="1960"/>
    <cellStyle name="PrePop Currency (2)" xfId="1961"/>
    <cellStyle name="PrePop Units (0)" xfId="1962"/>
    <cellStyle name="PrePop Units (1)" xfId="1963"/>
    <cellStyle name="PrePop Units (2)" xfId="1964"/>
    <cellStyle name="Preveri celico" xfId="1965"/>
    <cellStyle name="Provjera ćelije 2" xfId="1966"/>
    <cellStyle name="Provjera ćelije 3" xfId="1967"/>
    <cellStyle name="Računanje" xfId="1968"/>
    <cellStyle name="SADRŽAJ" xfId="1969"/>
    <cellStyle name="Satisfaisant" xfId="1970"/>
    <cellStyle name="Schlecht" xfId="1971"/>
    <cellStyle name="Schlecht 2" xfId="1972"/>
    <cellStyle name="Sheet Title" xfId="1973"/>
    <cellStyle name="Slabo" xfId="1974"/>
    <cellStyle name="Sortie" xfId="1975"/>
    <cellStyle name="Standard" xfId="1976"/>
    <cellStyle name="Standard 2" xfId="1977"/>
    <cellStyle name="Stavka kolicina" xfId="1978"/>
    <cellStyle name="Stavka OPIS" xfId="1979"/>
    <cellStyle name="Stil 1" xfId="1980"/>
    <cellStyle name="Stil 1 2" xfId="1981"/>
    <cellStyle name="Style 1" xfId="1982"/>
    <cellStyle name="Style 1 2" xfId="1983"/>
    <cellStyle name="Style 1 2 2" xfId="1984"/>
    <cellStyle name="Style 1 2 3" xfId="1985"/>
    <cellStyle name="Style 1 3" xfId="1986"/>
    <cellStyle name="Style 1 4" xfId="1987"/>
    <cellStyle name="Style 1_07. FIRE PROTECTION_SPRINKLERver14" xfId="1988"/>
    <cellStyle name="Tekst objašnjenja 2" xfId="1989"/>
    <cellStyle name="Tekst objašnjenja 3" xfId="1990"/>
    <cellStyle name="Tekst upozorenja 2" xfId="1991"/>
    <cellStyle name="Tekst upozorenja 3" xfId="1992"/>
    <cellStyle name="tekst-levo" xfId="1993"/>
    <cellStyle name="Text Indent A" xfId="1994"/>
    <cellStyle name="Text Indent B" xfId="1995"/>
    <cellStyle name="Text Indent C" xfId="1996"/>
    <cellStyle name="Texte explicatif" xfId="1997"/>
    <cellStyle name="Title" xfId="1998"/>
    <cellStyle name="Title 2" xfId="1999"/>
    <cellStyle name="Titre" xfId="2000"/>
    <cellStyle name="Titre 1" xfId="2001"/>
    <cellStyle name="Titre 2" xfId="2002"/>
    <cellStyle name="Titre 3" xfId="2003"/>
    <cellStyle name="Titre 4" xfId="2004"/>
    <cellStyle name="Total" xfId="2005"/>
    <cellStyle name="Total 10" xfId="2006"/>
    <cellStyle name="Total 11" xfId="2007"/>
    <cellStyle name="Total 12" xfId="2008"/>
    <cellStyle name="Total 13" xfId="2009"/>
    <cellStyle name="Total 14" xfId="2010"/>
    <cellStyle name="Total 2" xfId="2011"/>
    <cellStyle name="Total 3" xfId="2012"/>
    <cellStyle name="Total 4" xfId="2013"/>
    <cellStyle name="Total 5" xfId="2014"/>
    <cellStyle name="Total 6" xfId="2015"/>
    <cellStyle name="Total 7" xfId="2016"/>
    <cellStyle name="Total 8" xfId="2017"/>
    <cellStyle name="Total 9" xfId="2018"/>
    <cellStyle name="TRO©KOVNIK" xfId="2019"/>
    <cellStyle name="Überschrift" xfId="2020"/>
    <cellStyle name="Überschrift 1" xfId="2021"/>
    <cellStyle name="Überschrift 1 2" xfId="2022"/>
    <cellStyle name="Überschrift 2" xfId="2023"/>
    <cellStyle name="Überschrift 2 2" xfId="2024"/>
    <cellStyle name="Überschrift 3" xfId="2025"/>
    <cellStyle name="Überschrift 3 2" xfId="2026"/>
    <cellStyle name="Überschrift 4" xfId="2027"/>
    <cellStyle name="Überschrift 4 2" xfId="2028"/>
    <cellStyle name="Überschrift 5" xfId="2029"/>
    <cellStyle name="Überschrift_05_SUPERNOVA_TROSKOVNIK_JAKE I SLABE STRUJE_OBI" xfId="2030"/>
    <cellStyle name="Ukupni zbroj 2" xfId="2031"/>
    <cellStyle name="Ukupni zbroj 3" xfId="2032"/>
    <cellStyle name="Ukupno" xfId="2033"/>
    <cellStyle name="Ukupno 2" xfId="2034"/>
    <cellStyle name="Ukupno_1051-3_1_UPU-6_1_dio_Projektantski troskovnici bez cijena" xfId="2035"/>
    <cellStyle name="Unos 2" xfId="2036"/>
    <cellStyle name="Unos 3" xfId="2037"/>
    <cellStyle name="Valuta 2" xfId="2038"/>
    <cellStyle name="Valuta 3" xfId="2039"/>
    <cellStyle name="Vérification" xfId="2040"/>
    <cellStyle name="Verknüpfte Zelle" xfId="2041"/>
    <cellStyle name="Verknüpfte Zelle 2" xfId="2042"/>
    <cellStyle name="Vnos" xfId="2043"/>
    <cellStyle name="Vsota" xfId="2044"/>
    <cellStyle name="Währung [0]_Fagr" xfId="2045"/>
    <cellStyle name="Währung_Fagr" xfId="2046"/>
    <cellStyle name="Warnender Text" xfId="2047"/>
    <cellStyle name="Warning Text" xfId="2048"/>
    <cellStyle name="Warning Text 10" xfId="2049"/>
    <cellStyle name="Warning Text 11" xfId="2050"/>
    <cellStyle name="Warning Text 12" xfId="2051"/>
    <cellStyle name="Warning Text 13" xfId="2052"/>
    <cellStyle name="Warning Text 14" xfId="2053"/>
    <cellStyle name="Warning Text 2" xfId="2054"/>
    <cellStyle name="Warning Text 3" xfId="2055"/>
    <cellStyle name="Warning Text 4" xfId="2056"/>
    <cellStyle name="Warning Text 5" xfId="2057"/>
    <cellStyle name="Warning Text 6" xfId="2058"/>
    <cellStyle name="Warning Text 7" xfId="2059"/>
    <cellStyle name="Warning Text 8" xfId="2060"/>
    <cellStyle name="Warning Text 8 4" xfId="2061"/>
    <cellStyle name="Warning Text 9" xfId="2062"/>
    <cellStyle name="zadnja" xfId="2063"/>
    <cellStyle name="Zarez 10" xfId="2064"/>
    <cellStyle name="Zarez 10 2" xfId="2065"/>
    <cellStyle name="Zarez 10 3" xfId="2066"/>
    <cellStyle name="Zarez 11" xfId="2067"/>
    <cellStyle name="Zarez 12" xfId="2068"/>
    <cellStyle name="Zarez 13" xfId="2069"/>
    <cellStyle name="Zarez 14" xfId="2070"/>
    <cellStyle name="Zarez 15" xfId="2071"/>
    <cellStyle name="Zarez 18" xfId="2072"/>
    <cellStyle name="Zarez 18 2" xfId="2073"/>
    <cellStyle name="Zarez 2" xfId="2074"/>
    <cellStyle name="Zarez 2 10" xfId="2075"/>
    <cellStyle name="Zarez 2 10 2" xfId="2076"/>
    <cellStyle name="Zarez 2 10 3" xfId="2077"/>
    <cellStyle name="Zarez 2 11" xfId="2078"/>
    <cellStyle name="Zarez 2 11 2" xfId="2079"/>
    <cellStyle name="Zarez 2 11 3" xfId="2080"/>
    <cellStyle name="Zarez 2 12" xfId="2081"/>
    <cellStyle name="Zarez 2 12 2" xfId="2082"/>
    <cellStyle name="Zarez 2 12 3" xfId="2083"/>
    <cellStyle name="Zarez 2 13" xfId="2084"/>
    <cellStyle name="Zarez 2 13 2" xfId="2085"/>
    <cellStyle name="Zarez 2 13 3" xfId="2086"/>
    <cellStyle name="Zarez 2 14" xfId="2087"/>
    <cellStyle name="Zarez 2 14 2" xfId="2088"/>
    <cellStyle name="Zarez 2 14 3" xfId="2089"/>
    <cellStyle name="Zarez 2 15" xfId="2090"/>
    <cellStyle name="Zarez 2 15 2" xfId="2091"/>
    <cellStyle name="Zarez 2 15 3" xfId="2092"/>
    <cellStyle name="Zarez 2 16" xfId="2093"/>
    <cellStyle name="Zarez 2 17" xfId="2094"/>
    <cellStyle name="Zarez 2 2" xfId="2095"/>
    <cellStyle name="Zarez 2 2 2" xfId="2096"/>
    <cellStyle name="Zarez 2 2 3" xfId="2097"/>
    <cellStyle name="Zarez 2 2 4" xfId="2098"/>
    <cellStyle name="Zarez 2 2 5" xfId="2099"/>
    <cellStyle name="Zarez 2 3" xfId="2100"/>
    <cellStyle name="Zarez 2 3 2" xfId="2101"/>
    <cellStyle name="Zarez 2 3 3" xfId="2102"/>
    <cellStyle name="Zarez 2 3 4" xfId="2103"/>
    <cellStyle name="Zarez 2 4" xfId="2104"/>
    <cellStyle name="Zarez 2 4 2" xfId="2105"/>
    <cellStyle name="Zarez 2 4 3" xfId="2106"/>
    <cellStyle name="Zarez 2 4 4" xfId="2107"/>
    <cellStyle name="Zarez 2 5" xfId="2108"/>
    <cellStyle name="Zarez 2 5 2" xfId="2109"/>
    <cellStyle name="Zarez 2 5 3" xfId="2110"/>
    <cellStyle name="Zarez 2 5 4" xfId="2111"/>
    <cellStyle name="Zarez 2 6" xfId="2112"/>
    <cellStyle name="Zarez 2 6 2" xfId="2113"/>
    <cellStyle name="Zarez 2 6 3" xfId="2114"/>
    <cellStyle name="Zarez 2 7" xfId="2115"/>
    <cellStyle name="Zarez 2 7 2" xfId="2116"/>
    <cellStyle name="Zarez 2 7 3" xfId="2117"/>
    <cellStyle name="Zarez 2 8" xfId="2118"/>
    <cellStyle name="Zarez 2 8 2" xfId="2119"/>
    <cellStyle name="Zarez 2 8 3" xfId="2120"/>
    <cellStyle name="Zarez 2 9" xfId="2121"/>
    <cellStyle name="Zarez 2 9 2" xfId="2122"/>
    <cellStyle name="Zarez 2 9 3" xfId="2123"/>
    <cellStyle name="Zarez 2_Knjiga 5 TROŠKOVNIK Instalaterski radovi dio 1" xfId="2124"/>
    <cellStyle name="Zarez 3" xfId="2125"/>
    <cellStyle name="Zarez 3 2" xfId="2126"/>
    <cellStyle name="Zarez 3 2 2" xfId="2127"/>
    <cellStyle name="Zarez 3 3" xfId="2128"/>
    <cellStyle name="Zarez 3 4" xfId="2129"/>
    <cellStyle name="Zarez 3_Knjiga 5 TROŠKOVNIK Instalaterski radovi dio 1" xfId="2130"/>
    <cellStyle name="Zarez 4" xfId="2131"/>
    <cellStyle name="Zarez 4 2" xfId="2132"/>
    <cellStyle name="Zarez 5" xfId="2133"/>
    <cellStyle name="Zarez 5 2" xfId="2134"/>
    <cellStyle name="Zarez 5 3" xfId="2135"/>
    <cellStyle name="Zarez 6" xfId="2136"/>
    <cellStyle name="Zarez 7" xfId="2137"/>
    <cellStyle name="Zarez 8" xfId="2138"/>
    <cellStyle name="Zarez 9" xfId="2139"/>
    <cellStyle name="Zelle überprüfen" xfId="2140"/>
    <cellStyle name="Zelle überprüfen 2" xfId="214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enix_04\c\My%20Documents\POPOVAC\GRADEX-I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pzserver\instalateri\projekti\H-66-2005-BLATO%20DVORANA\Troskovnici\Instalacije\Uredaj%20za%20prociscavanje_tr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mladen%20jo&#353;i&#263;\Documents\_politi&#269;ke%20znanosti\_gradnja\TRO&#352;KOVNIK\PONUDE%2019052022\usporedne%20ponude%20TENDER%20TRO&#352;KOVNIK%20FPZ%20_BEZ%20CIJENA_28_02_2022%20corr%201.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1"/>
      <sheetName val="List2"/>
      <sheetName val="List3"/>
      <sheetName val="Nap"/>
      <sheetName val="Podaci"/>
      <sheetName val="Baza"/>
      <sheetName val="Kuce"/>
      <sheetName val="Pr-Sit"/>
      <sheetName val="Dop-Ug"/>
      <sheetName val="Situacija"/>
      <sheetName val="Ok-Sit"/>
      <sheetName val="Evid"/>
      <sheetName val="MRO-08"/>
      <sheetName val="Depozi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vorana"/>
      <sheetName val="dogradnja škole"/>
      <sheetName val="vanjski vodovod"/>
      <sheetName val="sanacij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NASLOVNICA"/>
      <sheetName val="UKUPNA REKAPITULACIJA"/>
      <sheetName val="OPĆI UVJETI"/>
      <sheetName val="1.TROŠKOVNIK GO"/>
      <sheetName val="2.V+K"/>
      <sheetName val="3.ELEKTROINSTALACIJE"/>
      <sheetName val="4.FOTONAPONSKA ELEKTRANA"/>
      <sheetName val="5.VATRODOJAVA"/>
      <sheetName val="6.STROJARSTVO"/>
      <sheetName val="7.OKOLIŠ"/>
      <sheetName val="8.Vertikalni transport"/>
      <sheetName val="9.SPRINKLER"/>
    </sheetNames>
    <sheetDataSet>
      <sheetData sheetId="3">
        <row r="779">
          <cell r="L779">
            <v>458531.4000000001</v>
          </cell>
          <cell r="N779">
            <v>425487.12</v>
          </cell>
          <cell r="P779">
            <v>33044.28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56"/>
  <sheetViews>
    <sheetView showZeros="0" view="pageBreakPreview" zoomScale="80" zoomScaleNormal="130" zoomScaleSheetLayoutView="80" zoomScalePageLayoutView="0" workbookViewId="0" topLeftCell="A23">
      <selection activeCell="A21" sqref="A21:B21"/>
    </sheetView>
  </sheetViews>
  <sheetFormatPr defaultColWidth="9.125" defaultRowHeight="12.75"/>
  <cols>
    <col min="1" max="1" width="7.375" style="18" customWidth="1"/>
    <col min="2" max="2" width="44.50390625" style="21" customWidth="1"/>
    <col min="3" max="3" width="9.875" style="20" customWidth="1"/>
    <col min="4" max="4" width="10.125" style="20" customWidth="1"/>
    <col min="5" max="5" width="15.625" style="18" customWidth="1"/>
    <col min="6" max="6" width="14.375" style="18" bestFit="1" customWidth="1"/>
    <col min="7" max="7" width="20.375" style="19" customWidth="1"/>
    <col min="8" max="8" width="12.875" style="19" bestFit="1" customWidth="1"/>
    <col min="9" max="16384" width="9.125" style="18" customWidth="1"/>
  </cols>
  <sheetData>
    <row r="1" spans="1:6" s="130" customFormat="1" ht="12.75">
      <c r="A1" s="95"/>
      <c r="B1" s="155"/>
      <c r="C1" s="91"/>
      <c r="D1" s="92"/>
      <c r="E1" s="93"/>
      <c r="F1" s="93"/>
    </row>
    <row r="2" spans="1:6" s="130" customFormat="1" ht="17.25">
      <c r="A2" s="272" t="s">
        <v>49</v>
      </c>
      <c r="B2" s="272"/>
      <c r="C2" s="128"/>
      <c r="D2" s="129"/>
      <c r="E2" s="128"/>
      <c r="F2" s="128"/>
    </row>
    <row r="3" spans="1:6" s="130" customFormat="1" ht="22.5" customHeight="1">
      <c r="A3" s="273" t="s">
        <v>50</v>
      </c>
      <c r="B3" s="273"/>
      <c r="C3" s="274"/>
      <c r="D3" s="274"/>
      <c r="E3" s="274"/>
      <c r="F3" s="274"/>
    </row>
    <row r="4" spans="1:6" s="130" customFormat="1" ht="12.75">
      <c r="A4" s="131"/>
      <c r="B4" s="132"/>
      <c r="C4" s="94"/>
      <c r="D4" s="133"/>
      <c r="E4" s="94"/>
      <c r="F4" s="94"/>
    </row>
    <row r="5" spans="1:6" s="130" customFormat="1" ht="12.75">
      <c r="A5" s="94"/>
      <c r="B5" s="132"/>
      <c r="C5" s="94"/>
      <c r="D5" s="133"/>
      <c r="E5" s="94"/>
      <c r="F5" s="94"/>
    </row>
    <row r="6" spans="1:6" s="130" customFormat="1" ht="12.75">
      <c r="A6" s="275" t="s">
        <v>34</v>
      </c>
      <c r="B6" s="275"/>
      <c r="C6" s="134"/>
      <c r="D6" s="133"/>
      <c r="E6" s="94"/>
      <c r="F6" s="94"/>
    </row>
    <row r="7" spans="1:6" s="130" customFormat="1" ht="30" customHeight="1">
      <c r="A7" s="275" t="s">
        <v>51</v>
      </c>
      <c r="B7" s="275"/>
      <c r="C7" s="134"/>
      <c r="D7" s="133"/>
      <c r="E7" s="94"/>
      <c r="F7" s="94"/>
    </row>
    <row r="8" spans="1:6" s="130" customFormat="1" ht="12.75">
      <c r="A8" s="275"/>
      <c r="B8" s="275"/>
      <c r="C8" s="134"/>
      <c r="D8" s="133"/>
      <c r="E8" s="94"/>
      <c r="F8" s="94"/>
    </row>
    <row r="9" spans="1:6" s="130" customFormat="1" ht="12.75">
      <c r="A9" s="135"/>
      <c r="B9" s="134"/>
      <c r="C9" s="134"/>
      <c r="D9" s="133"/>
      <c r="E9" s="94"/>
      <c r="F9" s="94"/>
    </row>
    <row r="10" spans="1:6" s="130" customFormat="1" ht="12.75">
      <c r="A10" s="135"/>
      <c r="B10" s="134"/>
      <c r="C10" s="134"/>
      <c r="D10" s="133"/>
      <c r="E10" s="94"/>
      <c r="F10" s="94"/>
    </row>
    <row r="11" spans="1:6" s="137" customFormat="1" ht="12.75">
      <c r="A11" s="135"/>
      <c r="B11" s="134"/>
      <c r="C11" s="134"/>
      <c r="D11" s="136"/>
      <c r="E11" s="132"/>
      <c r="F11" s="132"/>
    </row>
    <row r="12" spans="1:6" s="137" customFormat="1" ht="12.75">
      <c r="A12" s="265" t="s">
        <v>33</v>
      </c>
      <c r="B12" s="265"/>
      <c r="C12" s="134"/>
      <c r="D12" s="136"/>
      <c r="E12" s="132"/>
      <c r="F12" s="132"/>
    </row>
    <row r="13" spans="1:6" s="137" customFormat="1" ht="54" customHeight="1">
      <c r="A13" s="267" t="s">
        <v>52</v>
      </c>
      <c r="B13" s="267"/>
      <c r="C13" s="267"/>
      <c r="D13" s="267"/>
      <c r="E13" s="267"/>
      <c r="F13" s="267"/>
    </row>
    <row r="14" spans="1:6" s="137" customFormat="1" ht="12.75">
      <c r="A14" s="268"/>
      <c r="B14" s="268"/>
      <c r="C14" s="138"/>
      <c r="D14" s="139"/>
      <c r="E14" s="140"/>
      <c r="F14" s="140"/>
    </row>
    <row r="15" spans="1:6" s="137" customFormat="1" ht="12.75">
      <c r="A15" s="268"/>
      <c r="B15" s="268"/>
      <c r="C15" s="138"/>
      <c r="D15" s="139"/>
      <c r="E15" s="140"/>
      <c r="F15" s="140"/>
    </row>
    <row r="16" spans="1:6" s="137" customFormat="1" ht="12.75">
      <c r="A16" s="268"/>
      <c r="B16" s="268"/>
      <c r="C16" s="138"/>
      <c r="D16" s="139"/>
      <c r="E16" s="140"/>
      <c r="F16" s="140"/>
    </row>
    <row r="17" spans="1:6" s="137" customFormat="1" ht="12.75">
      <c r="A17" s="141"/>
      <c r="B17" s="141"/>
      <c r="C17" s="138"/>
      <c r="D17" s="139"/>
      <c r="E17" s="140"/>
      <c r="F17" s="140"/>
    </row>
    <row r="18" spans="1:6" s="137" customFormat="1" ht="12.75">
      <c r="A18" s="263"/>
      <c r="B18" s="263"/>
      <c r="C18" s="264"/>
      <c r="D18" s="139"/>
      <c r="E18" s="140"/>
      <c r="F18" s="140"/>
    </row>
    <row r="19" spans="1:6" s="137" customFormat="1" ht="12.75">
      <c r="A19" s="265"/>
      <c r="B19" s="265"/>
      <c r="C19" s="264"/>
      <c r="D19" s="139"/>
      <c r="E19" s="140"/>
      <c r="F19" s="140"/>
    </row>
    <row r="20" spans="1:6" s="137" customFormat="1" ht="12.75">
      <c r="A20" s="265"/>
      <c r="B20" s="265"/>
      <c r="C20" s="138"/>
      <c r="D20" s="139"/>
      <c r="E20" s="140"/>
      <c r="F20" s="140"/>
    </row>
    <row r="21" spans="1:6" s="130" customFormat="1" ht="15.75" customHeight="1">
      <c r="A21" s="266" t="s">
        <v>53</v>
      </c>
      <c r="B21" s="266"/>
      <c r="C21" s="142"/>
      <c r="D21" s="143"/>
      <c r="E21" s="144"/>
      <c r="F21" s="144"/>
    </row>
    <row r="22" spans="1:6" s="130" customFormat="1" ht="12.75">
      <c r="A22" s="145"/>
      <c r="B22" s="145"/>
      <c r="C22" s="146"/>
      <c r="D22" s="147"/>
      <c r="E22" s="148"/>
      <c r="F22" s="148"/>
    </row>
    <row r="23" spans="1:6" s="130" customFormat="1" ht="12.75">
      <c r="A23" s="145"/>
      <c r="B23" s="145"/>
      <c r="C23" s="146"/>
      <c r="D23" s="147"/>
      <c r="E23" s="148"/>
      <c r="F23" s="148"/>
    </row>
    <row r="24" spans="1:6" s="130" customFormat="1" ht="12.75">
      <c r="A24" s="269"/>
      <c r="B24" s="269"/>
      <c r="C24" s="146"/>
      <c r="D24" s="147"/>
      <c r="E24" s="148"/>
      <c r="F24" s="148"/>
    </row>
    <row r="25" spans="1:6" s="130" customFormat="1" ht="12.75">
      <c r="A25" s="269"/>
      <c r="B25" s="269"/>
      <c r="C25" s="146"/>
      <c r="D25" s="147"/>
      <c r="E25" s="148"/>
      <c r="F25" s="148"/>
    </row>
    <row r="26" spans="1:6" s="130" customFormat="1" ht="9.75">
      <c r="A26" s="259" t="s">
        <v>68</v>
      </c>
      <c r="B26" s="259"/>
      <c r="C26" s="259"/>
      <c r="D26" s="259"/>
      <c r="E26" s="259"/>
      <c r="F26" s="259"/>
    </row>
    <row r="27" spans="1:6" s="130" customFormat="1" ht="61.5" customHeight="1">
      <c r="A27" s="259"/>
      <c r="B27" s="259"/>
      <c r="C27" s="259"/>
      <c r="D27" s="259"/>
      <c r="E27" s="259"/>
      <c r="F27" s="259"/>
    </row>
    <row r="28" spans="1:6" s="130" customFormat="1" ht="15">
      <c r="A28" s="260"/>
      <c r="B28" s="260"/>
      <c r="C28" s="149"/>
      <c r="D28" s="150"/>
      <c r="E28" s="151"/>
      <c r="F28" s="151"/>
    </row>
    <row r="29" spans="1:6" s="130" customFormat="1" ht="12.75">
      <c r="A29" s="261"/>
      <c r="B29" s="261"/>
      <c r="C29" s="149"/>
      <c r="D29" s="150"/>
      <c r="E29" s="151"/>
      <c r="F29" s="151"/>
    </row>
    <row r="30" spans="1:6" s="130" customFormat="1" ht="12.75">
      <c r="A30" s="262"/>
      <c r="B30" s="262"/>
      <c r="C30" s="152"/>
      <c r="D30" s="153"/>
      <c r="E30" s="154"/>
      <c r="F30" s="154"/>
    </row>
    <row r="31" spans="1:6" s="130" customFormat="1" ht="12.75">
      <c r="A31" s="90"/>
      <c r="B31" s="155"/>
      <c r="C31" s="91"/>
      <c r="D31" s="92"/>
      <c r="E31" s="93"/>
      <c r="F31" s="93"/>
    </row>
    <row r="32" spans="1:6" s="130" customFormat="1" ht="12.75">
      <c r="A32" s="90"/>
      <c r="B32" s="155"/>
      <c r="C32" s="91"/>
      <c r="D32" s="92"/>
      <c r="E32" s="93"/>
      <c r="F32" s="93"/>
    </row>
    <row r="33" spans="1:6" s="130" customFormat="1" ht="12.75">
      <c r="A33" s="90"/>
      <c r="B33" s="155"/>
      <c r="C33" s="91"/>
      <c r="D33" s="92"/>
      <c r="E33" s="93"/>
      <c r="F33" s="93"/>
    </row>
    <row r="34" spans="1:6" s="130" customFormat="1" ht="12.75">
      <c r="A34" s="90"/>
      <c r="B34" s="155"/>
      <c r="C34" s="91"/>
      <c r="D34" s="92"/>
      <c r="E34" s="93"/>
      <c r="F34" s="93"/>
    </row>
    <row r="35" spans="1:6" s="130" customFormat="1" ht="12.75">
      <c r="A35" s="90"/>
      <c r="B35" s="155"/>
      <c r="C35" s="91"/>
      <c r="D35" s="92"/>
      <c r="E35" s="93"/>
      <c r="F35" s="93"/>
    </row>
    <row r="36" spans="1:6" s="130" customFormat="1" ht="12.75">
      <c r="A36" s="90"/>
      <c r="B36" s="155"/>
      <c r="C36" s="91"/>
      <c r="D36" s="92"/>
      <c r="E36" s="93"/>
      <c r="F36" s="93"/>
    </row>
    <row r="37" spans="1:6" s="130" customFormat="1" ht="12.75">
      <c r="A37" s="90"/>
      <c r="B37" s="155"/>
      <c r="C37" s="91"/>
      <c r="D37" s="92"/>
      <c r="E37" s="93"/>
      <c r="F37" s="93"/>
    </row>
    <row r="38" spans="1:6" s="130" customFormat="1" ht="12.75">
      <c r="A38" s="90"/>
      <c r="B38" s="155"/>
      <c r="C38" s="91"/>
      <c r="D38" s="92"/>
      <c r="E38" s="93"/>
      <c r="F38" s="93"/>
    </row>
    <row r="39" spans="1:6" s="130" customFormat="1" ht="12.75">
      <c r="A39" s="95"/>
      <c r="B39" s="155"/>
      <c r="C39" s="91"/>
      <c r="D39" s="92"/>
      <c r="E39" s="93"/>
      <c r="F39" s="93"/>
    </row>
    <row r="40" spans="1:9" s="16" customFormat="1" ht="12.75">
      <c r="A40" s="31"/>
      <c r="B40" s="32"/>
      <c r="C40" s="33"/>
      <c r="D40" s="33"/>
      <c r="E40" s="33"/>
      <c r="F40" s="34"/>
      <c r="G40" s="13"/>
      <c r="H40" s="14"/>
      <c r="I40" s="15"/>
    </row>
    <row r="41" spans="1:9" s="16" customFormat="1" ht="12.75">
      <c r="A41" s="31"/>
      <c r="B41" s="32"/>
      <c r="C41" s="33"/>
      <c r="D41" s="33"/>
      <c r="E41" s="33"/>
      <c r="F41" s="34"/>
      <c r="G41" s="13"/>
      <c r="H41" s="14"/>
      <c r="I41" s="15"/>
    </row>
    <row r="42" spans="1:6" s="36" customFormat="1" ht="13.5" customHeight="1">
      <c r="A42" s="37"/>
      <c r="B42" s="270"/>
      <c r="C42" s="270"/>
      <c r="D42" s="270"/>
      <c r="E42" s="270"/>
      <c r="F42" s="270"/>
    </row>
    <row r="43" spans="1:6" s="36" customFormat="1" ht="13.5" customHeight="1">
      <c r="A43" s="37"/>
      <c r="B43" s="72"/>
      <c r="C43" s="72"/>
      <c r="D43" s="72"/>
      <c r="E43" s="72"/>
      <c r="F43" s="72"/>
    </row>
    <row r="44" spans="1:6" s="36" customFormat="1" ht="13.5" customHeight="1">
      <c r="A44" s="37"/>
      <c r="B44" s="72"/>
      <c r="C44" s="72"/>
      <c r="D44" s="72"/>
      <c r="E44" s="72"/>
      <c r="F44" s="72"/>
    </row>
    <row r="45" spans="1:6" s="36" customFormat="1" ht="13.5" customHeight="1">
      <c r="A45" s="37"/>
      <c r="B45" s="72"/>
      <c r="C45" s="72"/>
      <c r="D45" s="72"/>
      <c r="E45" s="72"/>
      <c r="F45" s="72"/>
    </row>
    <row r="46" spans="1:6" s="36" customFormat="1" ht="13.5" customHeight="1">
      <c r="A46" s="37"/>
      <c r="B46" s="72"/>
      <c r="C46" s="72"/>
      <c r="D46" s="72"/>
      <c r="E46" s="72"/>
      <c r="F46" s="72"/>
    </row>
    <row r="47" spans="3:9" s="16" customFormat="1" ht="15" customHeight="1">
      <c r="C47" s="33"/>
      <c r="D47" s="271"/>
      <c r="E47" s="271"/>
      <c r="F47" s="271"/>
      <c r="G47" s="13"/>
      <c r="H47" s="14"/>
      <c r="I47" s="15"/>
    </row>
    <row r="48" spans="1:9" s="16" customFormat="1" ht="15" customHeight="1">
      <c r="A48" s="31"/>
      <c r="B48" s="32"/>
      <c r="C48" s="33"/>
      <c r="D48" s="271"/>
      <c r="E48" s="271"/>
      <c r="F48" s="271"/>
      <c r="G48" s="13"/>
      <c r="H48" s="14"/>
      <c r="I48" s="15"/>
    </row>
    <row r="49" spans="1:9" s="16" customFormat="1" ht="12.75">
      <c r="A49" s="31"/>
      <c r="B49" s="32"/>
      <c r="C49" s="33"/>
      <c r="D49" s="33"/>
      <c r="E49" s="33"/>
      <c r="F49" s="34"/>
      <c r="G49" s="13"/>
      <c r="H49" s="14"/>
      <c r="I49" s="15"/>
    </row>
    <row r="50" spans="1:9" s="16" customFormat="1" ht="17.25" customHeight="1">
      <c r="A50" s="31"/>
      <c r="B50" s="32"/>
      <c r="C50" s="33"/>
      <c r="D50" s="33"/>
      <c r="E50" s="33"/>
      <c r="F50" s="34"/>
      <c r="G50" s="13"/>
      <c r="H50" s="14"/>
      <c r="I50" s="15"/>
    </row>
    <row r="51" spans="1:9" s="16" customFormat="1" ht="12.75">
      <c r="A51" s="31"/>
      <c r="B51" s="32"/>
      <c r="C51" s="33"/>
      <c r="D51" s="33"/>
      <c r="E51" s="33"/>
      <c r="F51" s="34"/>
      <c r="G51" s="13"/>
      <c r="H51" s="14"/>
      <c r="I51" s="15"/>
    </row>
    <row r="52" spans="1:6" ht="13.5">
      <c r="A52" s="25"/>
      <c r="B52" s="27"/>
      <c r="C52" s="26"/>
      <c r="D52" s="23"/>
      <c r="E52" s="22"/>
      <c r="F52" s="22"/>
    </row>
    <row r="53" spans="1:6" ht="13.5">
      <c r="A53" s="22"/>
      <c r="B53" s="24"/>
      <c r="C53" s="23"/>
      <c r="D53" s="23"/>
      <c r="E53" s="22"/>
      <c r="F53" s="22"/>
    </row>
    <row r="54" spans="1:6" ht="13.5">
      <c r="A54" s="22"/>
      <c r="B54" s="24"/>
      <c r="C54" s="23"/>
      <c r="D54" s="23"/>
      <c r="E54" s="22"/>
      <c r="F54" s="22"/>
    </row>
    <row r="55" spans="1:6" ht="13.5">
      <c r="A55" s="22"/>
      <c r="B55" s="24"/>
      <c r="C55" s="23"/>
      <c r="D55" s="23"/>
      <c r="E55" s="22"/>
      <c r="F55" s="22"/>
    </row>
    <row r="56" spans="1:3" ht="13.5">
      <c r="A56" s="22"/>
      <c r="B56" s="24"/>
      <c r="C56" s="23"/>
    </row>
  </sheetData>
  <sheetProtection/>
  <mergeCells count="25">
    <mergeCell ref="B42:F42"/>
    <mergeCell ref="D47:F47"/>
    <mergeCell ref="D48:F48"/>
    <mergeCell ref="A2:B2"/>
    <mergeCell ref="A3:B3"/>
    <mergeCell ref="C3:F3"/>
    <mergeCell ref="A6:B6"/>
    <mergeCell ref="A7:B7"/>
    <mergeCell ref="A24:B24"/>
    <mergeCell ref="A8:B8"/>
    <mergeCell ref="A12:B12"/>
    <mergeCell ref="A13:F13"/>
    <mergeCell ref="A14:B14"/>
    <mergeCell ref="A15:B15"/>
    <mergeCell ref="A16:B16"/>
    <mergeCell ref="A25:B25"/>
    <mergeCell ref="A26:F27"/>
    <mergeCell ref="A28:B28"/>
    <mergeCell ref="A29:B29"/>
    <mergeCell ref="A30:B30"/>
    <mergeCell ref="A18:B18"/>
    <mergeCell ref="C18:C19"/>
    <mergeCell ref="A19:B19"/>
    <mergeCell ref="A20:B20"/>
    <mergeCell ref="A21:B21"/>
  </mergeCells>
  <printOptions/>
  <pageMargins left="0.7874015748031497" right="0" top="0.984251968503937" bottom="0.984251968503937" header="0.3937007874015748" footer="0.31496062992125984"/>
  <pageSetup fitToHeight="0" fitToWidth="1" horizontalDpi="600" verticalDpi="600" orientation="portrait" paperSize="9" scale="95" r:id="rId1"/>
  <headerFooter scaleWithDoc="0" alignWithMargins="0">
    <oddFooter>&amp;R</oddFooter>
  </headerFooter>
  <rowBreaks count="1" manualBreakCount="1">
    <brk id="49" max="5" man="1"/>
  </rowBreaks>
</worksheet>
</file>

<file path=xl/worksheets/sheet2.xml><?xml version="1.0" encoding="utf-8"?>
<worksheet xmlns="http://schemas.openxmlformats.org/spreadsheetml/2006/main" xmlns:r="http://schemas.openxmlformats.org/officeDocument/2006/relationships">
  <sheetPr>
    <pageSetUpPr fitToPage="1"/>
  </sheetPr>
  <dimension ref="A2:N92"/>
  <sheetViews>
    <sheetView showZeros="0" tabSelected="1" view="pageBreakPreview" zoomScaleSheetLayoutView="100" workbookViewId="0" topLeftCell="A74">
      <selection activeCell="K67" sqref="K67"/>
    </sheetView>
  </sheetViews>
  <sheetFormatPr defaultColWidth="9.00390625" defaultRowHeight="12.75"/>
  <cols>
    <col min="1" max="1" width="5.50390625" style="0" customWidth="1"/>
    <col min="2" max="2" width="36.625" style="0" customWidth="1"/>
    <col min="4" max="4" width="8.875" style="75" customWidth="1"/>
    <col min="5" max="5" width="10.50390625" style="0" hidden="1" customWidth="1"/>
    <col min="6" max="6" width="13.50390625" style="0" hidden="1" customWidth="1"/>
    <col min="7" max="7" width="12.625" style="54" hidden="1" customWidth="1"/>
    <col min="8" max="8" width="14.875" style="54" hidden="1" customWidth="1"/>
    <col min="9" max="10" width="12.625" style="54" hidden="1" customWidth="1"/>
    <col min="11" max="11" width="13.00390625" style="54" customWidth="1"/>
    <col min="12" max="12" width="15.375" style="54" customWidth="1"/>
    <col min="13" max="13" width="16.875" style="68" bestFit="1" customWidth="1"/>
    <col min="14" max="14" width="14.50390625" style="68" bestFit="1" customWidth="1"/>
  </cols>
  <sheetData>
    <row r="2" spans="1:14" s="177" customFormat="1" ht="21">
      <c r="A2" s="156"/>
      <c r="B2" s="158" t="s">
        <v>54</v>
      </c>
      <c r="C2" s="156"/>
      <c r="D2" s="156"/>
      <c r="E2" s="156"/>
      <c r="F2" s="157"/>
      <c r="G2" s="276" t="s">
        <v>42</v>
      </c>
      <c r="H2" s="277"/>
      <c r="I2" s="278" t="s">
        <v>43</v>
      </c>
      <c r="J2" s="277"/>
      <c r="K2" s="175"/>
      <c r="L2" s="175"/>
      <c r="M2" s="176"/>
      <c r="N2" s="176"/>
    </row>
    <row r="3" spans="1:14" s="186" customFormat="1" ht="12.75">
      <c r="A3" s="103"/>
      <c r="B3" s="103"/>
      <c r="C3" s="104"/>
      <c r="D3" s="105"/>
      <c r="E3" s="105"/>
      <c r="F3" s="106"/>
      <c r="G3" s="183"/>
      <c r="H3" s="184"/>
      <c r="I3" s="183"/>
      <c r="J3" s="184"/>
      <c r="K3" s="106"/>
      <c r="L3" s="106"/>
      <c r="M3" s="185"/>
      <c r="N3" s="185"/>
    </row>
    <row r="4" spans="1:14" s="186" customFormat="1" ht="13.5">
      <c r="A4" s="107" t="s">
        <v>5</v>
      </c>
      <c r="B4" s="108"/>
      <c r="C4" s="109"/>
      <c r="D4" s="110"/>
      <c r="E4" s="111"/>
      <c r="F4" s="112"/>
      <c r="G4" s="183"/>
      <c r="H4" s="184"/>
      <c r="I4" s="183"/>
      <c r="J4" s="184"/>
      <c r="K4" s="112"/>
      <c r="L4" s="112"/>
      <c r="M4" s="185"/>
      <c r="N4" s="185"/>
    </row>
    <row r="5" spans="1:14" s="186" customFormat="1" ht="13.5">
      <c r="A5" s="113"/>
      <c r="B5" s="108"/>
      <c r="C5" s="109"/>
      <c r="D5" s="110"/>
      <c r="E5" s="111"/>
      <c r="F5" s="112"/>
      <c r="G5" s="183"/>
      <c r="H5" s="184"/>
      <c r="I5" s="183"/>
      <c r="J5" s="184"/>
      <c r="K5" s="112"/>
      <c r="L5" s="112"/>
      <c r="M5" s="185"/>
      <c r="N5" s="185"/>
    </row>
    <row r="6" spans="1:14" s="186" customFormat="1" ht="12.75">
      <c r="A6" s="280" t="s">
        <v>6</v>
      </c>
      <c r="B6" s="280"/>
      <c r="C6" s="280"/>
      <c r="D6" s="280"/>
      <c r="E6" s="280"/>
      <c r="F6" s="280"/>
      <c r="G6" s="183"/>
      <c r="H6" s="184"/>
      <c r="I6" s="183"/>
      <c r="J6" s="184"/>
      <c r="K6" s="174"/>
      <c r="L6" s="187"/>
      <c r="M6" s="185"/>
      <c r="N6" s="185"/>
    </row>
    <row r="7" spans="1:14" s="186" customFormat="1" ht="12.75">
      <c r="A7" s="280"/>
      <c r="B7" s="280"/>
      <c r="C7" s="280"/>
      <c r="D7" s="280"/>
      <c r="E7" s="280"/>
      <c r="F7" s="280"/>
      <c r="G7" s="183"/>
      <c r="H7" s="184"/>
      <c r="I7" s="183"/>
      <c r="J7" s="184"/>
      <c r="K7" s="174"/>
      <c r="L7" s="187"/>
      <c r="M7" s="185"/>
      <c r="N7" s="185"/>
    </row>
    <row r="8" spans="1:14" s="186" customFormat="1" ht="13.5">
      <c r="A8" s="115"/>
      <c r="B8" s="115"/>
      <c r="C8" s="116"/>
      <c r="D8" s="81"/>
      <c r="E8" s="115"/>
      <c r="F8" s="115"/>
      <c r="G8" s="183"/>
      <c r="H8" s="184"/>
      <c r="I8" s="183"/>
      <c r="J8" s="184"/>
      <c r="K8" s="117"/>
      <c r="L8" s="117"/>
      <c r="M8" s="185"/>
      <c r="N8" s="185"/>
    </row>
    <row r="9" spans="1:14" s="186" customFormat="1" ht="13.5">
      <c r="A9" s="280" t="s">
        <v>7</v>
      </c>
      <c r="B9" s="280"/>
      <c r="C9" s="280"/>
      <c r="D9" s="280"/>
      <c r="E9" s="280"/>
      <c r="F9" s="280"/>
      <c r="G9" s="183"/>
      <c r="H9" s="184"/>
      <c r="I9" s="183"/>
      <c r="J9" s="184"/>
      <c r="K9" s="174"/>
      <c r="L9" s="187"/>
      <c r="M9" s="185"/>
      <c r="N9" s="185"/>
    </row>
    <row r="10" spans="1:14" s="186" customFormat="1" ht="13.5">
      <c r="A10" s="279" t="s">
        <v>8</v>
      </c>
      <c r="B10" s="279"/>
      <c r="C10" s="279"/>
      <c r="D10" s="279"/>
      <c r="E10" s="279"/>
      <c r="F10" s="279"/>
      <c r="G10" s="183"/>
      <c r="H10" s="184"/>
      <c r="I10" s="183"/>
      <c r="J10" s="184"/>
      <c r="K10" s="174"/>
      <c r="L10" s="187"/>
      <c r="M10" s="185"/>
      <c r="N10" s="185"/>
    </row>
    <row r="11" spans="1:14" s="186" customFormat="1" ht="13.5">
      <c r="A11" s="279" t="s">
        <v>9</v>
      </c>
      <c r="B11" s="279"/>
      <c r="C11" s="279"/>
      <c r="D11" s="279"/>
      <c r="E11" s="279"/>
      <c r="F11" s="279"/>
      <c r="G11" s="183"/>
      <c r="H11" s="184"/>
      <c r="I11" s="183"/>
      <c r="J11" s="184"/>
      <c r="K11" s="174"/>
      <c r="L11" s="187"/>
      <c r="M11" s="185"/>
      <c r="N11" s="185"/>
    </row>
    <row r="12" spans="1:14" s="186" customFormat="1" ht="13.5">
      <c r="A12" s="279" t="s">
        <v>10</v>
      </c>
      <c r="B12" s="279"/>
      <c r="C12" s="279"/>
      <c r="D12" s="279"/>
      <c r="E12" s="279"/>
      <c r="F12" s="279"/>
      <c r="G12" s="183"/>
      <c r="H12" s="184"/>
      <c r="I12" s="183"/>
      <c r="J12" s="184"/>
      <c r="K12" s="174"/>
      <c r="L12" s="187"/>
      <c r="M12" s="185"/>
      <c r="N12" s="185"/>
    </row>
    <row r="13" spans="1:14" s="186" customFormat="1" ht="13.5">
      <c r="A13" s="279" t="s">
        <v>11</v>
      </c>
      <c r="B13" s="279"/>
      <c r="C13" s="279"/>
      <c r="D13" s="279"/>
      <c r="E13" s="279"/>
      <c r="F13" s="279"/>
      <c r="G13" s="183"/>
      <c r="H13" s="184"/>
      <c r="I13" s="183"/>
      <c r="J13" s="184"/>
      <c r="K13" s="174"/>
      <c r="L13" s="187"/>
      <c r="M13" s="185"/>
      <c r="N13" s="185"/>
    </row>
    <row r="14" spans="1:14" s="186" customFormat="1" ht="13.5">
      <c r="A14" s="280" t="s">
        <v>12</v>
      </c>
      <c r="B14" s="280"/>
      <c r="C14" s="280"/>
      <c r="D14" s="280"/>
      <c r="E14" s="280"/>
      <c r="F14" s="280"/>
      <c r="G14" s="183"/>
      <c r="H14" s="184"/>
      <c r="I14" s="183"/>
      <c r="J14" s="184"/>
      <c r="K14" s="174"/>
      <c r="L14" s="187"/>
      <c r="M14" s="185"/>
      <c r="N14" s="185"/>
    </row>
    <row r="15" spans="1:14" s="186" customFormat="1" ht="13.5">
      <c r="A15" s="280" t="s">
        <v>13</v>
      </c>
      <c r="B15" s="280"/>
      <c r="C15" s="280"/>
      <c r="D15" s="280"/>
      <c r="E15" s="280"/>
      <c r="F15" s="280"/>
      <c r="G15" s="183"/>
      <c r="H15" s="184"/>
      <c r="I15" s="183"/>
      <c r="J15" s="184"/>
      <c r="K15" s="174"/>
      <c r="L15" s="187"/>
      <c r="M15" s="185"/>
      <c r="N15" s="185"/>
    </row>
    <row r="16" spans="1:14" s="186" customFormat="1" ht="25.5" customHeight="1">
      <c r="A16" s="279" t="s">
        <v>14</v>
      </c>
      <c r="B16" s="279"/>
      <c r="C16" s="279"/>
      <c r="D16" s="279"/>
      <c r="E16" s="279"/>
      <c r="F16" s="279"/>
      <c r="G16" s="183"/>
      <c r="H16" s="184"/>
      <c r="I16" s="183"/>
      <c r="J16" s="184"/>
      <c r="K16" s="174"/>
      <c r="L16" s="187"/>
      <c r="M16" s="185"/>
      <c r="N16" s="185"/>
    </row>
    <row r="17" spans="1:14" s="186" customFormat="1" ht="13.5">
      <c r="A17" s="115"/>
      <c r="B17" s="115"/>
      <c r="C17" s="116"/>
      <c r="D17" s="81"/>
      <c r="E17" s="115"/>
      <c r="F17" s="115"/>
      <c r="G17" s="183"/>
      <c r="H17" s="184"/>
      <c r="I17" s="183"/>
      <c r="J17" s="184"/>
      <c r="K17" s="117"/>
      <c r="L17" s="117"/>
      <c r="M17" s="185"/>
      <c r="N17" s="185"/>
    </row>
    <row r="18" spans="1:14" s="186" customFormat="1" ht="12.75">
      <c r="A18" s="280" t="s">
        <v>15</v>
      </c>
      <c r="B18" s="280"/>
      <c r="C18" s="280"/>
      <c r="D18" s="280"/>
      <c r="E18" s="280"/>
      <c r="F18" s="280"/>
      <c r="G18" s="183"/>
      <c r="H18" s="184"/>
      <c r="I18" s="183"/>
      <c r="J18" s="184"/>
      <c r="K18" s="174"/>
      <c r="L18" s="187"/>
      <c r="M18" s="185"/>
      <c r="N18" s="185"/>
    </row>
    <row r="19" spans="1:14" s="186" customFormat="1" ht="15.75" customHeight="1">
      <c r="A19" s="280"/>
      <c r="B19" s="280"/>
      <c r="C19" s="280"/>
      <c r="D19" s="280"/>
      <c r="E19" s="280"/>
      <c r="F19" s="280"/>
      <c r="G19" s="183"/>
      <c r="H19" s="184"/>
      <c r="I19" s="183"/>
      <c r="J19" s="184"/>
      <c r="K19" s="174"/>
      <c r="L19" s="187"/>
      <c r="M19" s="185"/>
      <c r="N19" s="185"/>
    </row>
    <row r="20" spans="1:14" s="186" customFormat="1" ht="13.5">
      <c r="A20" s="114"/>
      <c r="B20" s="114"/>
      <c r="C20" s="114"/>
      <c r="D20" s="118"/>
      <c r="E20" s="114"/>
      <c r="F20" s="114"/>
      <c r="G20" s="183"/>
      <c r="H20" s="184"/>
      <c r="I20" s="183"/>
      <c r="J20" s="184"/>
      <c r="K20" s="119"/>
      <c r="L20" s="119"/>
      <c r="M20" s="185"/>
      <c r="N20" s="185"/>
    </row>
    <row r="21" spans="1:14" s="186" customFormat="1" ht="125.25" customHeight="1">
      <c r="A21" s="280" t="s">
        <v>67</v>
      </c>
      <c r="B21" s="280"/>
      <c r="C21" s="280"/>
      <c r="D21" s="280"/>
      <c r="E21" s="280"/>
      <c r="F21" s="281"/>
      <c r="G21" s="183"/>
      <c r="H21" s="184"/>
      <c r="I21" s="183"/>
      <c r="J21" s="184"/>
      <c r="K21" s="174"/>
      <c r="L21" s="187"/>
      <c r="M21" s="185"/>
      <c r="N21" s="185"/>
    </row>
    <row r="22" spans="1:14" s="186" customFormat="1" ht="13.5">
      <c r="A22" s="114"/>
      <c r="B22" s="114"/>
      <c r="C22" s="114"/>
      <c r="D22" s="118"/>
      <c r="E22" s="114"/>
      <c r="F22" s="114"/>
      <c r="G22" s="183"/>
      <c r="H22" s="184"/>
      <c r="I22" s="183"/>
      <c r="J22" s="184"/>
      <c r="K22" s="119"/>
      <c r="L22" s="119"/>
      <c r="M22" s="185"/>
      <c r="N22" s="185"/>
    </row>
    <row r="23" spans="1:14" s="186" customFormat="1" ht="54" customHeight="1">
      <c r="A23" s="280" t="s">
        <v>69</v>
      </c>
      <c r="B23" s="282"/>
      <c r="C23" s="282"/>
      <c r="D23" s="282"/>
      <c r="E23" s="282"/>
      <c r="F23" s="283"/>
      <c r="G23" s="183"/>
      <c r="H23" s="184"/>
      <c r="I23" s="183"/>
      <c r="J23" s="184"/>
      <c r="K23" s="174"/>
      <c r="L23" s="187"/>
      <c r="M23" s="185"/>
      <c r="N23" s="185"/>
    </row>
    <row r="24" spans="1:14" s="186" customFormat="1" ht="13.5">
      <c r="A24" s="280"/>
      <c r="B24" s="282"/>
      <c r="C24" s="282"/>
      <c r="D24" s="282"/>
      <c r="E24" s="282"/>
      <c r="F24" s="283"/>
      <c r="G24" s="183"/>
      <c r="H24" s="184"/>
      <c r="I24" s="183"/>
      <c r="J24" s="184"/>
      <c r="K24" s="174"/>
      <c r="L24" s="187"/>
      <c r="M24" s="185"/>
      <c r="N24" s="185"/>
    </row>
    <row r="25" spans="1:14" s="186" customFormat="1" ht="95.25" customHeight="1">
      <c r="A25" s="280" t="s">
        <v>41</v>
      </c>
      <c r="B25" s="282"/>
      <c r="C25" s="282"/>
      <c r="D25" s="282"/>
      <c r="E25" s="282"/>
      <c r="F25" s="283"/>
      <c r="G25" s="183"/>
      <c r="H25" s="184"/>
      <c r="I25" s="183"/>
      <c r="J25" s="184"/>
      <c r="K25" s="174"/>
      <c r="L25" s="187"/>
      <c r="M25" s="185"/>
      <c r="N25" s="185"/>
    </row>
    <row r="26" spans="1:14" s="186" customFormat="1" ht="13.5">
      <c r="A26" s="120"/>
      <c r="B26" s="120"/>
      <c r="C26" s="83"/>
      <c r="D26" s="81"/>
      <c r="E26" s="81"/>
      <c r="F26" s="82"/>
      <c r="G26" s="183"/>
      <c r="H26" s="184"/>
      <c r="I26" s="183"/>
      <c r="J26" s="184"/>
      <c r="K26" s="82"/>
      <c r="L26" s="82"/>
      <c r="M26" s="185"/>
      <c r="N26" s="185"/>
    </row>
    <row r="27" spans="1:14" s="186" customFormat="1" ht="56.25" customHeight="1">
      <c r="A27" s="280" t="s">
        <v>66</v>
      </c>
      <c r="B27" s="280"/>
      <c r="C27" s="280"/>
      <c r="D27" s="280"/>
      <c r="E27" s="280"/>
      <c r="F27" s="280"/>
      <c r="G27" s="183" t="s">
        <v>18</v>
      </c>
      <c r="H27" s="184"/>
      <c r="I27" s="183"/>
      <c r="J27" s="184"/>
      <c r="K27" s="174"/>
      <c r="L27" s="187"/>
      <c r="M27" s="185"/>
      <c r="N27" s="185"/>
    </row>
    <row r="28" spans="1:14" s="186" customFormat="1" ht="15" customHeight="1">
      <c r="A28" s="114"/>
      <c r="B28" s="114"/>
      <c r="C28" s="114"/>
      <c r="D28" s="114"/>
      <c r="E28" s="114"/>
      <c r="F28" s="114"/>
      <c r="G28" s="183"/>
      <c r="H28" s="184"/>
      <c r="I28" s="258"/>
      <c r="J28" s="184"/>
      <c r="K28" s="174"/>
      <c r="L28" s="187"/>
      <c r="M28" s="185"/>
      <c r="N28" s="185"/>
    </row>
    <row r="29" spans="1:14" s="177" customFormat="1" ht="13.5">
      <c r="A29" s="59" t="s">
        <v>55</v>
      </c>
      <c r="B29" s="59" t="s">
        <v>35</v>
      </c>
      <c r="C29" s="59" t="s">
        <v>44</v>
      </c>
      <c r="D29" s="77" t="s">
        <v>21</v>
      </c>
      <c r="E29" s="59" t="s">
        <v>45</v>
      </c>
      <c r="F29" s="60" t="s">
        <v>46</v>
      </c>
      <c r="G29" s="61" t="s">
        <v>21</v>
      </c>
      <c r="H29" s="63" t="s">
        <v>23</v>
      </c>
      <c r="I29" s="62" t="s">
        <v>21</v>
      </c>
      <c r="J29" s="63" t="s">
        <v>23</v>
      </c>
      <c r="K29" s="62" t="s">
        <v>47</v>
      </c>
      <c r="L29" s="63" t="s">
        <v>48</v>
      </c>
      <c r="M29" s="176"/>
      <c r="N29" s="176"/>
    </row>
    <row r="30" spans="1:14" s="186" customFormat="1" ht="13.5">
      <c r="A30" s="121"/>
      <c r="B30" s="121"/>
      <c r="C30" s="121"/>
      <c r="D30" s="122"/>
      <c r="E30" s="121"/>
      <c r="F30" s="121"/>
      <c r="G30" s="183"/>
      <c r="H30" s="184"/>
      <c r="I30" s="183"/>
      <c r="J30" s="184"/>
      <c r="K30" s="123"/>
      <c r="L30" s="123"/>
      <c r="M30" s="185"/>
      <c r="N30" s="185"/>
    </row>
    <row r="31" spans="1:14" s="190" customFormat="1" ht="13.5">
      <c r="A31" s="43" t="s">
        <v>60</v>
      </c>
      <c r="B31" s="43" t="s">
        <v>30</v>
      </c>
      <c r="C31" s="44"/>
      <c r="D31" s="46"/>
      <c r="E31" s="172"/>
      <c r="F31" s="172"/>
      <c r="G31" s="196"/>
      <c r="H31" s="197"/>
      <c r="I31" s="196"/>
      <c r="J31" s="197"/>
      <c r="K31" s="45"/>
      <c r="L31" s="45"/>
      <c r="M31" s="189"/>
      <c r="N31" s="189"/>
    </row>
    <row r="32" spans="1:14" s="190" customFormat="1" ht="13.5">
      <c r="A32" s="215"/>
      <c r="B32" s="215"/>
      <c r="C32" s="216"/>
      <c r="D32" s="217"/>
      <c r="E32" s="173"/>
      <c r="F32" s="173"/>
      <c r="G32" s="191"/>
      <c r="H32" s="218"/>
      <c r="I32" s="191"/>
      <c r="J32" s="218"/>
      <c r="K32" s="219"/>
      <c r="L32" s="219"/>
      <c r="M32" s="189"/>
      <c r="N32" s="189"/>
    </row>
    <row r="33" spans="1:14" s="172" customFormat="1" ht="13.5">
      <c r="A33" s="10" t="s">
        <v>19</v>
      </c>
      <c r="B33" s="96" t="s">
        <v>4</v>
      </c>
      <c r="C33" s="12"/>
      <c r="D33" s="78"/>
      <c r="E33" s="3"/>
      <c r="F33" s="2"/>
      <c r="G33" s="58"/>
      <c r="H33" s="57"/>
      <c r="I33" s="58"/>
      <c r="J33" s="57"/>
      <c r="K33" s="76"/>
      <c r="L33" s="76"/>
      <c r="M33" s="69"/>
      <c r="N33" s="69"/>
    </row>
    <row r="34" spans="1:14" s="190" customFormat="1" ht="13.5">
      <c r="A34" s="215"/>
      <c r="B34" s="215"/>
      <c r="C34" s="216"/>
      <c r="D34" s="217"/>
      <c r="E34" s="173"/>
      <c r="F34" s="173"/>
      <c r="G34" s="191"/>
      <c r="H34" s="218"/>
      <c r="I34" s="191"/>
      <c r="J34" s="218"/>
      <c r="K34" s="219"/>
      <c r="L34" s="219"/>
      <c r="M34" s="189"/>
      <c r="N34" s="189"/>
    </row>
    <row r="35" spans="1:14" s="186" customFormat="1" ht="13.5">
      <c r="A35" s="89"/>
      <c r="B35" s="85" t="s">
        <v>16</v>
      </c>
      <c r="C35" s="83"/>
      <c r="D35" s="81"/>
      <c r="E35" s="82"/>
      <c r="F35" s="84"/>
      <c r="G35" s="88"/>
      <c r="H35" s="84">
        <f>ROUND(E35*G35,2)</f>
        <v>0</v>
      </c>
      <c r="I35" s="183"/>
      <c r="J35" s="84">
        <f>ROUND(E35*I35,2)</f>
        <v>0</v>
      </c>
      <c r="K35" s="82"/>
      <c r="L35" s="84"/>
      <c r="M35" s="185"/>
      <c r="N35" s="185"/>
    </row>
    <row r="36" spans="1:14" s="186" customFormat="1" ht="83.25" customHeight="1">
      <c r="A36" s="89" t="s">
        <v>0</v>
      </c>
      <c r="B36" s="80" t="s">
        <v>58</v>
      </c>
      <c r="C36" s="83"/>
      <c r="D36" s="81"/>
      <c r="E36" s="82"/>
      <c r="F36" s="84"/>
      <c r="G36" s="88"/>
      <c r="H36" s="84">
        <f>ROUND(E36*G36,2)</f>
        <v>0</v>
      </c>
      <c r="I36" s="183"/>
      <c r="J36" s="84">
        <f>ROUND(E36*I36,2)</f>
        <v>0</v>
      </c>
      <c r="K36" s="82"/>
      <c r="L36" s="84"/>
      <c r="M36" s="185"/>
      <c r="N36" s="185"/>
    </row>
    <row r="37" spans="1:14" s="186" customFormat="1" ht="13.5">
      <c r="A37" s="89"/>
      <c r="B37" s="85"/>
      <c r="C37" s="83" t="s">
        <v>57</v>
      </c>
      <c r="D37" s="81">
        <v>1</v>
      </c>
      <c r="E37" s="82">
        <v>1942.5</v>
      </c>
      <c r="F37" s="84">
        <f>ROUND(D37*E37,2)</f>
        <v>1942.5</v>
      </c>
      <c r="G37" s="88">
        <v>28</v>
      </c>
      <c r="H37" s="84">
        <f>ROUND(E37*G37,2)</f>
        <v>54390</v>
      </c>
      <c r="I37" s="183"/>
      <c r="J37" s="84">
        <f>ROUND(E37*I37,2)</f>
        <v>0</v>
      </c>
      <c r="K37" s="82"/>
      <c r="L37" s="84">
        <f>K37*D37</f>
        <v>0</v>
      </c>
      <c r="M37" s="185"/>
      <c r="N37" s="185"/>
    </row>
    <row r="38" spans="1:14" s="186" customFormat="1" ht="13.5">
      <c r="A38" s="89"/>
      <c r="B38" s="85"/>
      <c r="C38" s="83"/>
      <c r="D38" s="81"/>
      <c r="E38" s="82"/>
      <c r="F38" s="84"/>
      <c r="G38" s="88"/>
      <c r="H38" s="84"/>
      <c r="I38" s="183"/>
      <c r="J38" s="84"/>
      <c r="K38" s="82"/>
      <c r="L38" s="84"/>
      <c r="M38" s="185"/>
      <c r="N38" s="185"/>
    </row>
    <row r="39" spans="1:14" s="186" customFormat="1" ht="96" customHeight="1">
      <c r="A39" s="89" t="s">
        <v>1</v>
      </c>
      <c r="B39" s="80" t="s">
        <v>59</v>
      </c>
      <c r="C39" s="83"/>
      <c r="D39" s="81"/>
      <c r="E39" s="82"/>
      <c r="F39" s="84"/>
      <c r="G39" s="88"/>
      <c r="H39" s="84">
        <f>ROUND(E39*G39,2)</f>
        <v>0</v>
      </c>
      <c r="I39" s="183"/>
      <c r="J39" s="84">
        <f>ROUND(E39*I39,2)</f>
        <v>0</v>
      </c>
      <c r="K39" s="82"/>
      <c r="L39" s="84"/>
      <c r="M39" s="185"/>
      <c r="N39" s="185"/>
    </row>
    <row r="40" spans="1:14" s="186" customFormat="1" ht="13.5">
      <c r="A40" s="89"/>
      <c r="B40" s="85"/>
      <c r="C40" s="83" t="s">
        <v>57</v>
      </c>
      <c r="D40" s="81">
        <v>1</v>
      </c>
      <c r="E40" s="82">
        <v>3675</v>
      </c>
      <c r="F40" s="84">
        <f>ROUND(D40*E40,2)</f>
        <v>3675</v>
      </c>
      <c r="G40" s="88">
        <v>1</v>
      </c>
      <c r="H40" s="84">
        <f>ROUND(E40*G40,2)</f>
        <v>3675</v>
      </c>
      <c r="I40" s="183"/>
      <c r="J40" s="84">
        <f>ROUND(E40*I40,2)</f>
        <v>0</v>
      </c>
      <c r="K40" s="82"/>
      <c r="L40" s="84">
        <f>K40*D40</f>
        <v>0</v>
      </c>
      <c r="M40" s="185"/>
      <c r="N40" s="185"/>
    </row>
    <row r="41" spans="1:14" s="186" customFormat="1" ht="13.5">
      <c r="A41" s="89"/>
      <c r="B41" s="85"/>
      <c r="C41" s="83"/>
      <c r="D41" s="81"/>
      <c r="E41" s="82"/>
      <c r="F41" s="84"/>
      <c r="G41" s="88"/>
      <c r="H41" s="84"/>
      <c r="I41" s="183"/>
      <c r="J41" s="84"/>
      <c r="K41" s="82"/>
      <c r="L41" s="84"/>
      <c r="M41" s="185"/>
      <c r="N41" s="185"/>
    </row>
    <row r="42" spans="1:14" s="190" customFormat="1" ht="13.5">
      <c r="A42" s="188"/>
      <c r="B42" s="85"/>
      <c r="C42" s="83"/>
      <c r="D42" s="81"/>
      <c r="E42" s="82"/>
      <c r="F42" s="84"/>
      <c r="G42" s="183"/>
      <c r="H42" s="84"/>
      <c r="I42" s="183"/>
      <c r="J42" s="84"/>
      <c r="K42" s="82"/>
      <c r="L42" s="84"/>
      <c r="M42" s="189"/>
      <c r="N42" s="189"/>
    </row>
    <row r="43" spans="1:14" s="87" customFormat="1" ht="13.5">
      <c r="A43" s="96" t="s">
        <v>19</v>
      </c>
      <c r="B43" s="96" t="s">
        <v>65</v>
      </c>
      <c r="C43" s="97"/>
      <c r="D43" s="98"/>
      <c r="E43" s="98"/>
      <c r="F43" s="99"/>
      <c r="G43" s="100"/>
      <c r="H43" s="99"/>
      <c r="I43" s="100"/>
      <c r="J43" s="99"/>
      <c r="K43" s="101"/>
      <c r="L43" s="221">
        <f>SUM(L37:L40)</f>
        <v>0</v>
      </c>
      <c r="M43" s="86"/>
      <c r="N43" s="86"/>
    </row>
    <row r="44" spans="1:14" s="87" customFormat="1" ht="13.5">
      <c r="A44" s="251"/>
      <c r="B44" s="251"/>
      <c r="C44" s="252"/>
      <c r="D44" s="253"/>
      <c r="E44" s="253"/>
      <c r="F44" s="254"/>
      <c r="G44" s="100"/>
      <c r="H44" s="99"/>
      <c r="I44" s="100"/>
      <c r="J44" s="99"/>
      <c r="K44" s="255"/>
      <c r="L44" s="254"/>
      <c r="M44" s="86"/>
      <c r="N44" s="86"/>
    </row>
    <row r="45" spans="1:14" s="211" customFormat="1" ht="13.5">
      <c r="A45" s="10" t="s">
        <v>3</v>
      </c>
      <c r="B45" s="222" t="s">
        <v>24</v>
      </c>
      <c r="C45" s="223"/>
      <c r="D45" s="224"/>
      <c r="E45" s="225"/>
      <c r="F45" s="220" t="e">
        <f>#REF!</f>
        <v>#REF!</v>
      </c>
      <c r="G45" s="226"/>
      <c r="H45" s="220" t="e">
        <f>#REF!</f>
        <v>#REF!</v>
      </c>
      <c r="I45" s="226"/>
      <c r="J45" s="220" t="e">
        <f>#REF!</f>
        <v>#REF!</v>
      </c>
      <c r="K45" s="227"/>
      <c r="L45" s="221"/>
      <c r="M45" s="69"/>
      <c r="N45" s="69"/>
    </row>
    <row r="46" spans="1:14" s="211" customFormat="1" ht="13.5">
      <c r="A46" s="231"/>
      <c r="B46" s="232"/>
      <c r="C46" s="233"/>
      <c r="D46" s="234"/>
      <c r="E46" s="235"/>
      <c r="F46" s="236"/>
      <c r="G46" s="196"/>
      <c r="H46" s="236"/>
      <c r="I46" s="196"/>
      <c r="J46" s="236"/>
      <c r="K46" s="214"/>
      <c r="L46" s="237"/>
      <c r="M46" s="69"/>
      <c r="N46" s="69"/>
    </row>
    <row r="47" spans="1:14" s="211" customFormat="1" ht="54.75">
      <c r="A47" s="5" t="s">
        <v>0</v>
      </c>
      <c r="B47" s="238" t="s">
        <v>70</v>
      </c>
      <c r="C47" s="7"/>
      <c r="D47" s="51"/>
      <c r="E47" s="8"/>
      <c r="F47" s="9"/>
      <c r="G47" s="239"/>
      <c r="H47" s="9"/>
      <c r="I47" s="240"/>
      <c r="J47" s="9"/>
      <c r="K47" s="8"/>
      <c r="L47" s="9"/>
      <c r="M47" s="241"/>
      <c r="N47" s="241"/>
    </row>
    <row r="48" spans="1:14" s="211" customFormat="1" ht="13.5">
      <c r="A48" s="5"/>
      <c r="B48" s="238"/>
      <c r="C48" s="7" t="s">
        <v>2</v>
      </c>
      <c r="D48" s="51">
        <v>450</v>
      </c>
      <c r="E48" s="8"/>
      <c r="F48" s="9"/>
      <c r="G48" s="239"/>
      <c r="H48" s="9">
        <f>ROUND(E48*G48,2)</f>
        <v>0</v>
      </c>
      <c r="I48" s="240"/>
      <c r="J48" s="9">
        <f>ROUND(E48*I48,2)</f>
        <v>0</v>
      </c>
      <c r="K48" s="8"/>
      <c r="L48" s="9">
        <f>K48*D48</f>
        <v>0</v>
      </c>
      <c r="M48" s="241"/>
      <c r="N48" s="241"/>
    </row>
    <row r="49" spans="1:14" s="211" customFormat="1" ht="13.5">
      <c r="A49" s="5"/>
      <c r="B49" s="238"/>
      <c r="C49" s="7"/>
      <c r="D49" s="51"/>
      <c r="E49" s="8"/>
      <c r="F49" s="9"/>
      <c r="G49" s="52"/>
      <c r="H49" s="9"/>
      <c r="I49" s="52"/>
      <c r="J49" s="9"/>
      <c r="K49" s="8"/>
      <c r="L49" s="9"/>
      <c r="M49" s="241"/>
      <c r="N49" s="241"/>
    </row>
    <row r="50" spans="1:14" s="211" customFormat="1" ht="28.5" customHeight="1">
      <c r="A50" s="5" t="s">
        <v>1</v>
      </c>
      <c r="B50" s="238" t="s">
        <v>63</v>
      </c>
      <c r="C50" s="7"/>
      <c r="D50" s="51"/>
      <c r="E50" s="8"/>
      <c r="F50" s="9"/>
      <c r="G50" s="239"/>
      <c r="H50" s="9"/>
      <c r="I50" s="240"/>
      <c r="J50" s="9"/>
      <c r="K50" s="8"/>
      <c r="L50" s="9"/>
      <c r="M50" s="241"/>
      <c r="N50" s="241"/>
    </row>
    <row r="51" spans="1:14" s="211" customFormat="1" ht="13.5">
      <c r="A51" s="5"/>
      <c r="B51" s="238"/>
      <c r="C51" s="7" t="s">
        <v>2</v>
      </c>
      <c r="D51" s="51">
        <v>450</v>
      </c>
      <c r="E51" s="8"/>
      <c r="F51" s="9"/>
      <c r="G51" s="239"/>
      <c r="H51" s="9">
        <f>ROUND(E51*G51,2)</f>
        <v>0</v>
      </c>
      <c r="I51" s="240"/>
      <c r="J51" s="9">
        <f>ROUND(E51*I51,2)</f>
        <v>0</v>
      </c>
      <c r="K51" s="8"/>
      <c r="L51" s="9">
        <f>K51*D51</f>
        <v>0</v>
      </c>
      <c r="M51" s="241"/>
      <c r="N51" s="241"/>
    </row>
    <row r="52" spans="1:14" s="211" customFormat="1" ht="13.5">
      <c r="A52" s="5"/>
      <c r="B52" s="238"/>
      <c r="C52" s="7"/>
      <c r="D52" s="51"/>
      <c r="E52" s="8"/>
      <c r="F52" s="9"/>
      <c r="G52" s="239"/>
      <c r="H52" s="9"/>
      <c r="I52" s="240"/>
      <c r="J52" s="9"/>
      <c r="K52" s="8"/>
      <c r="L52" s="9"/>
      <c r="M52" s="241"/>
      <c r="N52" s="241"/>
    </row>
    <row r="53" spans="1:14" s="211" customFormat="1" ht="13.5">
      <c r="A53" s="10" t="s">
        <v>3</v>
      </c>
      <c r="B53" s="222" t="s">
        <v>25</v>
      </c>
      <c r="C53" s="223"/>
      <c r="D53" s="224"/>
      <c r="E53" s="225"/>
      <c r="F53" s="220" t="e">
        <f>#REF!</f>
        <v>#REF!</v>
      </c>
      <c r="G53" s="226"/>
      <c r="H53" s="220" t="e">
        <f>#REF!</f>
        <v>#REF!</v>
      </c>
      <c r="I53" s="226"/>
      <c r="J53" s="220" t="e">
        <f>#REF!</f>
        <v>#REF!</v>
      </c>
      <c r="K53" s="227"/>
      <c r="L53" s="221">
        <f>SUM(L48:L51)</f>
        <v>0</v>
      </c>
      <c r="M53" s="69"/>
      <c r="N53" s="69"/>
    </row>
    <row r="54" spans="1:14" s="87" customFormat="1" ht="13.5">
      <c r="A54" s="251"/>
      <c r="B54" s="251"/>
      <c r="C54" s="252"/>
      <c r="D54" s="253"/>
      <c r="E54" s="253"/>
      <c r="F54" s="254"/>
      <c r="G54" s="100"/>
      <c r="H54" s="99"/>
      <c r="I54" s="100"/>
      <c r="J54" s="99"/>
      <c r="K54" s="255"/>
      <c r="L54" s="254"/>
      <c r="M54" s="86"/>
      <c r="N54" s="86"/>
    </row>
    <row r="55" spans="1:14" s="163" customFormat="1" ht="13.5">
      <c r="A55" s="124"/>
      <c r="B55" s="124"/>
      <c r="C55" s="166"/>
      <c r="D55" s="167"/>
      <c r="E55" s="164"/>
      <c r="F55" s="164"/>
      <c r="G55" s="162"/>
      <c r="H55" s="165"/>
      <c r="I55" s="162"/>
      <c r="J55" s="165"/>
      <c r="K55" s="164"/>
      <c r="L55" s="164"/>
      <c r="M55" s="161"/>
      <c r="N55" s="161"/>
    </row>
    <row r="56" spans="1:14" s="4" customFormat="1" ht="13.5">
      <c r="A56" s="228" t="s">
        <v>60</v>
      </c>
      <c r="B56" s="40" t="s">
        <v>36</v>
      </c>
      <c r="C56" s="178"/>
      <c r="D56" s="179"/>
      <c r="E56" s="177"/>
      <c r="F56" s="177"/>
      <c r="G56" s="194"/>
      <c r="H56" s="195"/>
      <c r="I56" s="194"/>
      <c r="J56" s="195"/>
      <c r="K56" s="180"/>
      <c r="L56" s="41">
        <f>SUM(L43+L53)</f>
        <v>0</v>
      </c>
      <c r="M56" s="176"/>
      <c r="N56" s="176"/>
    </row>
    <row r="57" spans="1:14" s="163" customFormat="1" ht="13.5">
      <c r="A57" s="124"/>
      <c r="B57" s="124"/>
      <c r="C57" s="166"/>
      <c r="D57" s="167"/>
      <c r="E57" s="164"/>
      <c r="F57" s="164"/>
      <c r="G57" s="229"/>
      <c r="H57" s="230"/>
      <c r="I57" s="229"/>
      <c r="J57" s="230"/>
      <c r="K57" s="164"/>
      <c r="L57" s="164"/>
      <c r="M57" s="161"/>
      <c r="N57" s="161"/>
    </row>
    <row r="58" spans="1:14" s="163" customFormat="1" ht="13.5">
      <c r="A58" s="124"/>
      <c r="B58" s="124"/>
      <c r="C58" s="166"/>
      <c r="D58" s="167"/>
      <c r="E58" s="164"/>
      <c r="F58" s="164"/>
      <c r="G58" s="229"/>
      <c r="H58" s="230"/>
      <c r="I58" s="229"/>
      <c r="J58" s="230"/>
      <c r="K58" s="164"/>
      <c r="L58" s="164"/>
      <c r="M58" s="161"/>
      <c r="N58" s="161"/>
    </row>
    <row r="59" spans="4:14" s="177" customFormat="1" ht="12.75">
      <c r="D59" s="192"/>
      <c r="G59" s="175"/>
      <c r="H59" s="175"/>
      <c r="I59" s="175"/>
      <c r="J59" s="175"/>
      <c r="K59" s="175"/>
      <c r="L59" s="175"/>
      <c r="M59" s="176"/>
      <c r="N59" s="176"/>
    </row>
    <row r="60" spans="4:14" s="177" customFormat="1" ht="13.5">
      <c r="D60" s="192"/>
      <c r="E60" s="53" t="s">
        <v>22</v>
      </c>
      <c r="F60" s="53" t="s">
        <v>23</v>
      </c>
      <c r="G60" s="55" t="s">
        <v>21</v>
      </c>
      <c r="H60" s="56" t="s">
        <v>23</v>
      </c>
      <c r="I60" s="55" t="s">
        <v>21</v>
      </c>
      <c r="J60" s="56" t="s">
        <v>23</v>
      </c>
      <c r="K60" s="175"/>
      <c r="L60" s="175"/>
      <c r="M60" s="176"/>
      <c r="N60" s="176"/>
    </row>
    <row r="61" spans="1:14" s="172" customFormat="1" ht="13.5">
      <c r="A61" s="43" t="s">
        <v>26</v>
      </c>
      <c r="B61" s="43" t="s">
        <v>27</v>
      </c>
      <c r="C61" s="44"/>
      <c r="D61" s="46"/>
      <c r="G61" s="196"/>
      <c r="H61" s="197"/>
      <c r="I61" s="196"/>
      <c r="J61" s="197"/>
      <c r="K61" s="45"/>
      <c r="L61" s="45"/>
      <c r="M61" s="69"/>
      <c r="N61" s="69"/>
    </row>
    <row r="62" spans="4:14" s="172" customFormat="1" ht="13.5">
      <c r="D62" s="198"/>
      <c r="E62" s="73"/>
      <c r="F62" s="73"/>
      <c r="G62" s="71"/>
      <c r="H62" s="74"/>
      <c r="I62" s="71"/>
      <c r="J62" s="74"/>
      <c r="K62" s="199"/>
      <c r="L62" s="199"/>
      <c r="M62" s="171"/>
      <c r="N62" s="171"/>
    </row>
    <row r="63" spans="1:14" s="172" customFormat="1" ht="13.5">
      <c r="A63" s="10" t="s">
        <v>19</v>
      </c>
      <c r="B63" s="10" t="s">
        <v>28</v>
      </c>
      <c r="C63" s="12"/>
      <c r="D63" s="78"/>
      <c r="E63" s="3"/>
      <c r="F63" s="2"/>
      <c r="G63" s="58"/>
      <c r="H63" s="57"/>
      <c r="I63" s="58"/>
      <c r="J63" s="57"/>
      <c r="K63" s="76"/>
      <c r="L63" s="76"/>
      <c r="M63" s="69"/>
      <c r="N63" s="69"/>
    </row>
    <row r="64" spans="1:14" s="4" customFormat="1" ht="13.5">
      <c r="A64" s="6"/>
      <c r="B64" s="6"/>
      <c r="C64" s="1"/>
      <c r="D64" s="3"/>
      <c r="E64" s="8">
        <v>326.59</v>
      </c>
      <c r="F64" s="9" t="e">
        <f>ROUND(#REF!*E64,2)</f>
        <v>#REF!</v>
      </c>
      <c r="G64" s="52">
        <v>100</v>
      </c>
      <c r="H64" s="9">
        <f>ROUND(E64*G64,2)</f>
        <v>32659</v>
      </c>
      <c r="I64" s="52"/>
      <c r="J64" s="9">
        <f>ROUND(E64*I64,2)</f>
        <v>0</v>
      </c>
      <c r="K64" s="2"/>
      <c r="L64" s="2"/>
      <c r="M64" s="69"/>
      <c r="N64" s="69"/>
    </row>
    <row r="65" spans="1:14" s="173" customFormat="1" ht="67.5" customHeight="1">
      <c r="A65" s="89" t="s">
        <v>0</v>
      </c>
      <c r="B65" s="80" t="s">
        <v>61</v>
      </c>
      <c r="C65" s="83" t="s">
        <v>20</v>
      </c>
      <c r="D65" s="81">
        <v>68</v>
      </c>
      <c r="E65" s="82"/>
      <c r="F65" s="84"/>
      <c r="G65" s="201"/>
      <c r="H65" s="84">
        <f>ROUND(E65*G65,2)</f>
        <v>0</v>
      </c>
      <c r="I65" s="201"/>
      <c r="J65" s="84">
        <f>ROUND(E65*I65,2)</f>
        <v>0</v>
      </c>
      <c r="K65" s="82"/>
      <c r="L65" s="84">
        <f>K65*D65</f>
        <v>0</v>
      </c>
      <c r="M65" s="200"/>
      <c r="N65" s="200"/>
    </row>
    <row r="66" spans="2:14" s="181" customFormat="1" ht="13.5">
      <c r="B66" s="80"/>
      <c r="C66" s="83"/>
      <c r="D66" s="81"/>
      <c r="E66" s="82">
        <v>759.58</v>
      </c>
      <c r="F66" s="84" t="e">
        <f>ROUND(#REF!*E66,2)</f>
        <v>#REF!</v>
      </c>
      <c r="G66" s="88">
        <v>113</v>
      </c>
      <c r="H66" s="84">
        <f>ROUND(E66*G66,2)</f>
        <v>85832.54</v>
      </c>
      <c r="I66" s="88">
        <v>17</v>
      </c>
      <c r="J66" s="84">
        <f>ROUND(E66*I66,2)</f>
        <v>12912.86</v>
      </c>
      <c r="K66" s="82"/>
      <c r="L66" s="84"/>
      <c r="M66" s="182"/>
      <c r="N66" s="182"/>
    </row>
    <row r="67" spans="1:14" s="203" customFormat="1" ht="27">
      <c r="A67" s="89" t="s">
        <v>1</v>
      </c>
      <c r="B67" s="80" t="s">
        <v>62</v>
      </c>
      <c r="C67" s="83" t="s">
        <v>20</v>
      </c>
      <c r="D67" s="81">
        <v>20</v>
      </c>
      <c r="E67" s="82"/>
      <c r="F67" s="84"/>
      <c r="G67" s="205"/>
      <c r="H67" s="84">
        <f>ROUND(E67*G67,2)</f>
        <v>0</v>
      </c>
      <c r="I67" s="205"/>
      <c r="J67" s="84">
        <f>ROUND(E67*I67,2)</f>
        <v>0</v>
      </c>
      <c r="K67" s="82"/>
      <c r="L67" s="84">
        <f>K67*D67</f>
        <v>0</v>
      </c>
      <c r="M67" s="202"/>
      <c r="N67" s="202"/>
    </row>
    <row r="68" spans="1:14" s="204" customFormat="1" ht="13.5">
      <c r="A68" s="89"/>
      <c r="B68" s="80"/>
      <c r="C68" s="83"/>
      <c r="D68" s="81"/>
      <c r="E68" s="82"/>
      <c r="F68" s="84"/>
      <c r="G68" s="205"/>
      <c r="H68" s="84"/>
      <c r="I68" s="205"/>
      <c r="J68" s="84"/>
      <c r="K68" s="82"/>
      <c r="L68" s="84"/>
      <c r="M68" s="200"/>
      <c r="N68" s="200"/>
    </row>
    <row r="69" spans="1:14" s="204" customFormat="1" ht="13.5">
      <c r="A69" s="89"/>
      <c r="B69" s="80"/>
      <c r="C69" s="83"/>
      <c r="D69" s="81"/>
      <c r="E69" s="98"/>
      <c r="F69" s="99" t="e">
        <f>SUM(F64:F68)</f>
        <v>#REF!</v>
      </c>
      <c r="G69" s="125"/>
      <c r="H69" s="213">
        <f>SUM(H64:H68)</f>
        <v>118491.54</v>
      </c>
      <c r="I69" s="125"/>
      <c r="J69" s="213">
        <f>SUM(J64:J68)</f>
        <v>12912.86</v>
      </c>
      <c r="K69" s="82"/>
      <c r="L69" s="84"/>
      <c r="M69" s="200"/>
      <c r="N69" s="200"/>
    </row>
    <row r="70" spans="1:14" s="204" customFormat="1" ht="14.25">
      <c r="A70" s="10" t="s">
        <v>19</v>
      </c>
      <c r="B70" s="96" t="s">
        <v>29</v>
      </c>
      <c r="C70" s="97"/>
      <c r="D70" s="98"/>
      <c r="E70" s="173"/>
      <c r="F70" s="174" t="e">
        <f>F69-'[3]1.TROŠKOVNIK GO'!$L$779</f>
        <v>#REF!</v>
      </c>
      <c r="G70" s="126"/>
      <c r="H70" s="127">
        <f>H69-'[3]1.TROŠKOVNIK GO'!$N$779</f>
        <v>-306995.58</v>
      </c>
      <c r="I70" s="126"/>
      <c r="J70" s="102">
        <f>J69-'[3]1.TROŠKOVNIK GO'!$P$779</f>
        <v>-20131.42</v>
      </c>
      <c r="K70" s="101"/>
      <c r="L70" s="99">
        <f>SUM(L65:L67)</f>
        <v>0</v>
      </c>
      <c r="M70" s="200"/>
      <c r="N70" s="200"/>
    </row>
    <row r="71" spans="1:14" s="173" customFormat="1" ht="13.5">
      <c r="A71" s="89"/>
      <c r="B71" s="206"/>
      <c r="C71" s="206"/>
      <c r="D71" s="207"/>
      <c r="E71" s="207"/>
      <c r="F71" s="208"/>
      <c r="G71" s="209"/>
      <c r="H71" s="210"/>
      <c r="I71" s="209"/>
      <c r="J71" s="210"/>
      <c r="K71" s="208"/>
      <c r="L71" s="208"/>
      <c r="M71" s="200"/>
      <c r="N71" s="200"/>
    </row>
    <row r="72" spans="1:14" s="159" customFormat="1" ht="13.5">
      <c r="A72" s="11"/>
      <c r="B72" s="177"/>
      <c r="C72" s="177"/>
      <c r="D72" s="192"/>
      <c r="E72" s="178"/>
      <c r="F72" s="41" t="e">
        <f>SUM(F45:F45)</f>
        <v>#REF!</v>
      </c>
      <c r="G72" s="193"/>
      <c r="H72" s="41" t="e">
        <f>SUM(H45:H45)</f>
        <v>#REF!</v>
      </c>
      <c r="I72" s="193"/>
      <c r="J72" s="41" t="e">
        <f>SUM(J45:J45)</f>
        <v>#REF!</v>
      </c>
      <c r="K72" s="175"/>
      <c r="L72" s="175"/>
      <c r="M72" s="160"/>
      <c r="N72" s="160"/>
    </row>
    <row r="73" spans="1:14" s="4" customFormat="1" ht="13.5">
      <c r="A73" s="228" t="s">
        <v>26</v>
      </c>
      <c r="B73" s="40" t="s">
        <v>37</v>
      </c>
      <c r="C73" s="178"/>
      <c r="D73" s="179"/>
      <c r="E73" s="177"/>
      <c r="F73" s="177"/>
      <c r="G73" s="194"/>
      <c r="H73" s="195"/>
      <c r="I73" s="194"/>
      <c r="J73" s="195"/>
      <c r="K73" s="180"/>
      <c r="L73" s="41">
        <f>SUM(L70:L70)</f>
        <v>0</v>
      </c>
      <c r="M73" s="176"/>
      <c r="N73" s="176"/>
    </row>
    <row r="74" spans="1:14" s="4" customFormat="1" ht="12.75">
      <c r="A74" s="177"/>
      <c r="B74" s="11"/>
      <c r="C74" s="11"/>
      <c r="D74" s="169"/>
      <c r="E74" s="11"/>
      <c r="F74" s="11"/>
      <c r="G74" s="168"/>
      <c r="H74" s="170"/>
      <c r="I74" s="168"/>
      <c r="J74" s="170"/>
      <c r="K74" s="66"/>
      <c r="L74" s="66"/>
      <c r="M74" s="176"/>
      <c r="N74" s="176"/>
    </row>
    <row r="75" spans="1:14" s="4" customFormat="1" ht="12.75">
      <c r="A75" s="177"/>
      <c r="B75" s="11"/>
      <c r="C75" s="11"/>
      <c r="D75" s="169"/>
      <c r="E75" s="11"/>
      <c r="F75" s="11"/>
      <c r="G75" s="168"/>
      <c r="H75" s="170"/>
      <c r="I75" s="168"/>
      <c r="J75" s="170"/>
      <c r="K75" s="66"/>
      <c r="L75" s="66"/>
      <c r="M75" s="176"/>
      <c r="N75" s="176"/>
    </row>
    <row r="76" spans="1:14" s="4" customFormat="1" ht="12.75">
      <c r="A76" s="177"/>
      <c r="B76" s="11"/>
      <c r="C76" s="11"/>
      <c r="D76" s="169"/>
      <c r="E76" s="11"/>
      <c r="F76" s="11"/>
      <c r="G76" s="168"/>
      <c r="H76" s="170"/>
      <c r="I76" s="168"/>
      <c r="J76" s="170"/>
      <c r="K76" s="66"/>
      <c r="L76" s="66"/>
      <c r="M76" s="176"/>
      <c r="N76" s="176"/>
    </row>
    <row r="77" spans="1:14" s="4" customFormat="1" ht="12.75">
      <c r="A77" s="177"/>
      <c r="B77" s="11"/>
      <c r="C77" s="11"/>
      <c r="D77" s="169"/>
      <c r="E77" s="11"/>
      <c r="F77" s="11"/>
      <c r="G77" s="168"/>
      <c r="H77" s="170"/>
      <c r="I77" s="168"/>
      <c r="J77" s="170"/>
      <c r="K77" s="66"/>
      <c r="L77" s="66"/>
      <c r="M77" s="176"/>
      <c r="N77" s="176"/>
    </row>
    <row r="78" spans="1:14" s="17" customFormat="1" ht="15">
      <c r="A78" s="242"/>
      <c r="B78" s="28" t="s">
        <v>64</v>
      </c>
      <c r="C78" s="242"/>
      <c r="D78" s="243"/>
      <c r="E78"/>
      <c r="F78"/>
      <c r="G78" s="244"/>
      <c r="H78" s="245"/>
      <c r="I78" s="244"/>
      <c r="J78" s="245"/>
      <c r="K78" s="246"/>
      <c r="L78" s="246"/>
      <c r="M78" s="68"/>
      <c r="N78" s="68"/>
    </row>
    <row r="79" spans="1:14" s="4" customFormat="1" ht="12.75">
      <c r="A79" s="177"/>
      <c r="B79" s="11"/>
      <c r="C79" s="11"/>
      <c r="D79" s="169"/>
      <c r="E79" s="11"/>
      <c r="F79" s="11"/>
      <c r="G79" s="168"/>
      <c r="H79" s="170"/>
      <c r="I79" s="168"/>
      <c r="J79" s="170"/>
      <c r="K79" s="66"/>
      <c r="L79" s="66"/>
      <c r="M79" s="176"/>
      <c r="N79" s="176"/>
    </row>
    <row r="80" spans="5:10" ht="13.5">
      <c r="E80" s="247"/>
      <c r="F80" s="41">
        <f>SUM(F76:F79)</f>
        <v>0</v>
      </c>
      <c r="G80" s="248"/>
      <c r="H80" s="41">
        <f>SUM(H76:H79)</f>
        <v>0</v>
      </c>
      <c r="I80" s="248"/>
      <c r="J80" s="41">
        <f>SUM(J76:J79)</f>
        <v>0</v>
      </c>
    </row>
    <row r="81" spans="1:12" ht="13.5">
      <c r="A81" s="50" t="s">
        <v>17</v>
      </c>
      <c r="B81" s="40" t="s">
        <v>36</v>
      </c>
      <c r="C81" s="247"/>
      <c r="D81" s="249"/>
      <c r="F81" s="54">
        <v>-35250847.76</v>
      </c>
      <c r="G81" s="244"/>
      <c r="H81" s="245">
        <v>-31032793.689999998</v>
      </c>
      <c r="I81" s="244"/>
      <c r="J81" s="245">
        <v>-4218054.07</v>
      </c>
      <c r="K81" s="250"/>
      <c r="L81" s="41">
        <f>SUM(L56:L56)</f>
        <v>0</v>
      </c>
    </row>
    <row r="82" spans="1:12" ht="13.5">
      <c r="A82" s="50" t="s">
        <v>26</v>
      </c>
      <c r="B82" s="40" t="s">
        <v>37</v>
      </c>
      <c r="C82" s="247"/>
      <c r="D82" s="249"/>
      <c r="G82" s="244"/>
      <c r="H82"/>
      <c r="I82" s="244"/>
      <c r="J82"/>
      <c r="K82" s="250"/>
      <c r="L82" s="41">
        <f>SUM(L73:L73)</f>
        <v>0</v>
      </c>
    </row>
    <row r="83" spans="1:12" ht="14.25">
      <c r="A83" s="39"/>
      <c r="B83" s="38"/>
      <c r="C83" s="35"/>
      <c r="D83" s="79"/>
      <c r="F83" s="47"/>
      <c r="G83" s="244"/>
      <c r="H83" s="47"/>
      <c r="I83" s="244"/>
      <c r="J83" s="47"/>
      <c r="L83" s="42"/>
    </row>
    <row r="84" spans="5:10" ht="13.5">
      <c r="E84" s="247"/>
      <c r="F84" s="48" t="e">
        <f>SUM(#REF!,#REF!)</f>
        <v>#REF!</v>
      </c>
      <c r="G84" s="256"/>
      <c r="H84" s="48" t="e">
        <f>SUM(#REF!,#REF!)</f>
        <v>#REF!</v>
      </c>
      <c r="I84" s="256"/>
      <c r="J84" s="48" t="e">
        <f>SUM(#REF!,#REF!)</f>
        <v>#REF!</v>
      </c>
    </row>
    <row r="85" spans="1:14" ht="27">
      <c r="A85" s="49" t="s">
        <v>31</v>
      </c>
      <c r="B85" s="70" t="s">
        <v>56</v>
      </c>
      <c r="C85" s="70"/>
      <c r="D85" s="249"/>
      <c r="K85" s="250"/>
      <c r="L85" s="48">
        <f>SUM(L81,L82)</f>
        <v>0</v>
      </c>
      <c r="M85" s="257"/>
      <c r="N85" s="257"/>
    </row>
    <row r="86" spans="1:14" s="177" customFormat="1" ht="12.75">
      <c r="A86"/>
      <c r="B86"/>
      <c r="C86"/>
      <c r="D86" s="75"/>
      <c r="E86"/>
      <c r="F86" s="54"/>
      <c r="G86" s="54"/>
      <c r="H86" s="54"/>
      <c r="I86" s="54"/>
      <c r="J86" s="54"/>
      <c r="K86" s="54"/>
      <c r="L86" s="54"/>
      <c r="M86" s="212"/>
      <c r="N86" s="212"/>
    </row>
    <row r="87" spans="1:14" ht="15">
      <c r="A87" s="11"/>
      <c r="B87" s="30"/>
      <c r="C87" s="29" t="s">
        <v>39</v>
      </c>
      <c r="D87" s="29"/>
      <c r="E87" s="64">
        <f>SUM(E79:E84)</f>
        <v>0</v>
      </c>
      <c r="F87" s="64">
        <f>SUM(F80:F83)</f>
        <v>-35250847.76</v>
      </c>
      <c r="G87" s="64">
        <f>SUM(G80:G83)</f>
        <v>0</v>
      </c>
      <c r="H87" s="66"/>
      <c r="I87" s="64"/>
      <c r="J87"/>
      <c r="K87" s="64">
        <f>ROUND(SUM(K85:K85),1)</f>
        <v>0</v>
      </c>
      <c r="L87" s="67"/>
      <c r="M87" s="67"/>
      <c r="N87"/>
    </row>
    <row r="88" spans="4:14" ht="12.75">
      <c r="D88"/>
      <c r="E88" s="65"/>
      <c r="F88" s="65"/>
      <c r="G88" s="65"/>
      <c r="H88"/>
      <c r="I88" s="65"/>
      <c r="J88"/>
      <c r="K88" s="65"/>
      <c r="L88" s="67"/>
      <c r="M88" s="67"/>
      <c r="N88" t="s">
        <v>40</v>
      </c>
    </row>
    <row r="89" spans="3:14" ht="15">
      <c r="C89" s="29" t="s">
        <v>38</v>
      </c>
      <c r="D89"/>
      <c r="E89" s="64">
        <f>E87*0.25</f>
        <v>0</v>
      </c>
      <c r="F89" s="64">
        <f>F87*0.25</f>
        <v>-8812711.94</v>
      </c>
      <c r="G89" s="64">
        <f>G87*0.25</f>
        <v>0</v>
      </c>
      <c r="I89" s="64"/>
      <c r="J89"/>
      <c r="K89" s="64">
        <f>K87*0.25</f>
        <v>0</v>
      </c>
      <c r="L89" s="67"/>
      <c r="M89" s="67"/>
      <c r="N89"/>
    </row>
    <row r="90" spans="4:14" ht="15">
      <c r="D90"/>
      <c r="E90" s="64"/>
      <c r="F90" s="64"/>
      <c r="G90" s="64"/>
      <c r="H90"/>
      <c r="I90" s="64"/>
      <c r="J90"/>
      <c r="K90" s="64"/>
      <c r="L90" s="67"/>
      <c r="M90" s="67"/>
      <c r="N90"/>
    </row>
    <row r="91" spans="3:14" ht="15">
      <c r="C91" s="29" t="s">
        <v>32</v>
      </c>
      <c r="D91"/>
      <c r="E91" s="64">
        <f>SUM(E87,E89)</f>
        <v>0</v>
      </c>
      <c r="F91" s="64">
        <f>SUM(F87,F89)</f>
        <v>-44063559.699999996</v>
      </c>
      <c r="G91" s="64">
        <f>SUM(G87,G89)</f>
        <v>0</v>
      </c>
      <c r="I91" s="64"/>
      <c r="J91"/>
      <c r="K91" s="64">
        <f>SUM(K87,K89)</f>
        <v>0</v>
      </c>
      <c r="L91" s="67"/>
      <c r="M91" s="67"/>
      <c r="N91"/>
    </row>
    <row r="92" spans="1:14" s="177" customFormat="1" ht="12.75">
      <c r="A92"/>
      <c r="B92"/>
      <c r="C92"/>
      <c r="D92" s="75"/>
      <c r="E92"/>
      <c r="F92"/>
      <c r="G92" s="54"/>
      <c r="H92" s="54"/>
      <c r="I92" s="54"/>
      <c r="J92" s="54"/>
      <c r="K92" s="54"/>
      <c r="L92" s="54"/>
      <c r="M92" s="176"/>
      <c r="N92" s="176"/>
    </row>
    <row r="95" ht="33" customHeight="1"/>
  </sheetData>
  <sheetProtection/>
  <mergeCells count="17">
    <mergeCell ref="A12:F12"/>
    <mergeCell ref="A18:F19"/>
    <mergeCell ref="A27:F27"/>
    <mergeCell ref="A21:F21"/>
    <mergeCell ref="A23:F23"/>
    <mergeCell ref="A24:F24"/>
    <mergeCell ref="A25:F25"/>
    <mergeCell ref="G2:H2"/>
    <mergeCell ref="I2:J2"/>
    <mergeCell ref="A13:F13"/>
    <mergeCell ref="A14:F14"/>
    <mergeCell ref="A15:F15"/>
    <mergeCell ref="A16:F16"/>
    <mergeCell ref="A6:F7"/>
    <mergeCell ref="A9:F9"/>
    <mergeCell ref="A10:F10"/>
    <mergeCell ref="A11:F11"/>
  </mergeCells>
  <printOptions/>
  <pageMargins left="0.7086614173228347" right="0.7086614173228347" top="0.7480314960629921" bottom="0.7480314960629921" header="0.31496062992125984" footer="0.31496062992125984"/>
  <pageSetup fitToHeight="0" fitToWidth="1" horizontalDpi="600" verticalDpi="600" orientation="portrait" paperSize="9" r:id="rId1"/>
  <headerFooter>
    <oddHeader xml:space="preserve">&amp;CSANACIJA RAVNOG KROVA   </oddHeader>
    <oddFooter>&amp;C&amp;P</oddFooter>
  </headerFooter>
  <rowBreaks count="1" manualBreakCount="1">
    <brk id="59"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IMI</dc:creator>
  <cp:keywords/>
  <dc:description/>
  <cp:lastModifiedBy>Andrija Henjak</cp:lastModifiedBy>
  <cp:lastPrinted>2024-05-08T13:46:36Z</cp:lastPrinted>
  <dcterms:created xsi:type="dcterms:W3CDTF">2003-05-07T13:37:15Z</dcterms:created>
  <dcterms:modified xsi:type="dcterms:W3CDTF">2024-06-12T18:02:37Z</dcterms:modified>
  <cp:category/>
  <cp:version/>
  <cp:contentType/>
  <cp:contentStatus/>
</cp:coreProperties>
</file>